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daniell\Desktop\"/>
    </mc:Choice>
  </mc:AlternateContent>
  <bookViews>
    <workbookView xWindow="0" yWindow="0" windowWidth="28800" windowHeight="12585" activeTab="3"/>
  </bookViews>
  <sheets>
    <sheet name="Individual male" sheetId="3" r:id="rId1"/>
    <sheet name="Individual female" sheetId="15" r:id="rId2"/>
    <sheet name="Team mixed" sheetId="17" r:id="rId3"/>
    <sheet name="Team male" sheetId="14" r:id="rId4"/>
  </sheets>
  <definedNames>
    <definedName name="_xlnm._FilterDatabase" localSheetId="1" hidden="1">'Individual female'!$A$2:$I$12</definedName>
    <definedName name="_xlnm._FilterDatabase" localSheetId="0" hidden="1">'Individual male'!$A$2:$I$2</definedName>
    <definedName name="_xlnm._FilterDatabase" localSheetId="3" hidden="1">'Team male'!$A$2:$H$2</definedName>
    <definedName name="_xlnm._FilterDatabase" localSheetId="2" hidden="1">'Team mixed'!$A$2:$I$2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4" l="1"/>
  <c r="G6" i="14" s="1"/>
  <c r="E9" i="14"/>
  <c r="G9" i="14" s="1"/>
  <c r="E12" i="14"/>
  <c r="G12" i="14" s="1"/>
  <c r="E15" i="14"/>
  <c r="G15" i="14" s="1"/>
  <c r="E18" i="14"/>
  <c r="G18" i="14" s="1"/>
  <c r="E21" i="14"/>
  <c r="G21" i="14" s="1"/>
  <c r="E24" i="14"/>
  <c r="G24" i="14" s="1"/>
  <c r="E27" i="14"/>
  <c r="G27" i="14" s="1"/>
  <c r="E3" i="14"/>
  <c r="G3" i="14" s="1"/>
  <c r="F12" i="17"/>
  <c r="H12" i="17" s="1"/>
  <c r="F9" i="17"/>
  <c r="H9" i="17" s="1"/>
  <c r="F6" i="17"/>
  <c r="H6" i="17" s="1"/>
  <c r="F3" i="17"/>
  <c r="H3" i="17" s="1"/>
  <c r="F5" i="15"/>
  <c r="F3" i="15"/>
  <c r="F12" i="15"/>
  <c r="F11" i="15"/>
  <c r="F4" i="15"/>
  <c r="F10" i="15"/>
  <c r="F7" i="15"/>
  <c r="F6" i="15"/>
  <c r="F8" i="15"/>
  <c r="F9" i="15"/>
  <c r="F36" i="3"/>
  <c r="F3" i="3"/>
  <c r="F6" i="3"/>
  <c r="F8" i="3"/>
  <c r="F4" i="3"/>
  <c r="F7" i="3"/>
  <c r="F15" i="3"/>
  <c r="F9" i="3"/>
  <c r="F11" i="3"/>
  <c r="F10" i="3"/>
  <c r="F12" i="3"/>
  <c r="F13" i="3"/>
  <c r="F14" i="3"/>
  <c r="F19" i="3"/>
  <c r="F17" i="3"/>
  <c r="F18" i="3"/>
  <c r="F16" i="3"/>
  <c r="F20" i="3"/>
  <c r="F21" i="3"/>
  <c r="F22" i="3"/>
  <c r="F24" i="3"/>
  <c r="F23" i="3"/>
  <c r="F26" i="3"/>
  <c r="F27" i="3"/>
  <c r="F28" i="3"/>
  <c r="F29" i="3"/>
  <c r="F25" i="3"/>
  <c r="F32" i="3"/>
  <c r="F35" i="3"/>
  <c r="F33" i="3"/>
  <c r="F31" i="3"/>
  <c r="F34" i="3"/>
  <c r="F47" i="3"/>
  <c r="F38" i="3"/>
  <c r="F37" i="3"/>
  <c r="F30" i="3"/>
  <c r="F48" i="3"/>
  <c r="F49" i="3"/>
  <c r="F45" i="3"/>
  <c r="F46" i="3"/>
  <c r="F50" i="3"/>
  <c r="F44" i="3"/>
  <c r="F39" i="3"/>
  <c r="F40" i="3"/>
  <c r="F41" i="3"/>
  <c r="F42" i="3"/>
  <c r="F5" i="3"/>
</calcChain>
</file>

<file path=xl/sharedStrings.xml><?xml version="1.0" encoding="utf-8"?>
<sst xmlns="http://schemas.openxmlformats.org/spreadsheetml/2006/main" count="243" uniqueCount="92">
  <si>
    <t xml:space="preserve">Male Individual Results </t>
  </si>
  <si>
    <t>10 KM TT - W/Kg</t>
  </si>
  <si>
    <t>10 KM TT - Time</t>
  </si>
  <si>
    <t>Name</t>
  </si>
  <si>
    <t>Weight (Kg)</t>
  </si>
  <si>
    <t>Average Watts</t>
  </si>
  <si>
    <t>Score           (W/Kg)</t>
  </si>
  <si>
    <t>Position (W/Kg)</t>
  </si>
  <si>
    <t>Time (00.00)</t>
  </si>
  <si>
    <t>Position (Time)</t>
  </si>
  <si>
    <t>M</t>
  </si>
  <si>
    <t>Male Team Details</t>
  </si>
  <si>
    <t>Team</t>
  </si>
  <si>
    <t xml:space="preserve"> Gender</t>
  </si>
  <si>
    <t>Mixed Team Details</t>
  </si>
  <si>
    <t>20 KM TT - W/Kg</t>
  </si>
  <si>
    <t xml:space="preserve">Female Individual Results </t>
  </si>
  <si>
    <t>Justin Barry</t>
  </si>
  <si>
    <t>Steven Williams</t>
  </si>
  <si>
    <t>Kirsty Spriggs</t>
  </si>
  <si>
    <t>F</t>
  </si>
  <si>
    <t>Emma Hey</t>
  </si>
  <si>
    <t>Andrew Taylor</t>
  </si>
  <si>
    <t>Thomas Hardcastle</t>
  </si>
  <si>
    <t>Gareth Slade-Jones</t>
  </si>
  <si>
    <t>Richard Rees</t>
  </si>
  <si>
    <t>Stuart Hawkins</t>
  </si>
  <si>
    <t>Brian Firbank</t>
  </si>
  <si>
    <t>Kev Rice</t>
  </si>
  <si>
    <t>John Mcmillian</t>
  </si>
  <si>
    <t>John Gajdus</t>
  </si>
  <si>
    <t>Dave Hayball</t>
  </si>
  <si>
    <t>Tony Liebenhals</t>
  </si>
  <si>
    <t>Buff</t>
  </si>
  <si>
    <t>Green</t>
  </si>
  <si>
    <t>Mark Ward</t>
  </si>
  <si>
    <t>Rich Hunt</t>
  </si>
  <si>
    <t>Osbourne</t>
  </si>
  <si>
    <t>Lloyd</t>
  </si>
  <si>
    <t>Kelley Haniver</t>
  </si>
  <si>
    <t>Heather Johnson</t>
  </si>
  <si>
    <t>Andrew Jackson</t>
  </si>
  <si>
    <t>Glenn Skelton</t>
  </si>
  <si>
    <t>Floyd Grant</t>
  </si>
  <si>
    <t>Chris Locke</t>
  </si>
  <si>
    <t>Ross Clark</t>
  </si>
  <si>
    <t>James Evans</t>
  </si>
  <si>
    <t>Chiara Kafero Roberts</t>
  </si>
  <si>
    <t>Aaron Sharkey</t>
  </si>
  <si>
    <t>Calum Hatley</t>
  </si>
  <si>
    <t>Matthew Davies</t>
  </si>
  <si>
    <t>Lee Loach</t>
  </si>
  <si>
    <t>David Jarvis</t>
  </si>
  <si>
    <t>James Watson</t>
  </si>
  <si>
    <t>Stuart Barlow</t>
  </si>
  <si>
    <t>Stuart Comrie</t>
  </si>
  <si>
    <t>Gethin Mole</t>
  </si>
  <si>
    <t>A Rushton</t>
  </si>
  <si>
    <t>Claire Murton</t>
  </si>
  <si>
    <t>Richard Barrett</t>
  </si>
  <si>
    <t>Brett Shaw</t>
  </si>
  <si>
    <t>Carl Tibbetts</t>
  </si>
  <si>
    <t>Ross Carter</t>
  </si>
  <si>
    <t>Julian Ladd</t>
  </si>
  <si>
    <t>Wave</t>
  </si>
  <si>
    <t>Brenda Morgan</t>
  </si>
  <si>
    <t>Caroline Nottage</t>
  </si>
  <si>
    <t>Nicholas Hood</t>
  </si>
  <si>
    <t>Reith</t>
  </si>
  <si>
    <t>Barham</t>
  </si>
  <si>
    <t>Jodie Melina</t>
  </si>
  <si>
    <t>Murray</t>
  </si>
  <si>
    <t>Ashcroft</t>
  </si>
  <si>
    <t>Woolridge</t>
  </si>
  <si>
    <t>Bate</t>
  </si>
  <si>
    <t>Alex Davies</t>
  </si>
  <si>
    <t>U25</t>
  </si>
  <si>
    <t>W/Kg</t>
  </si>
  <si>
    <t>Time</t>
  </si>
  <si>
    <t>Senior</t>
  </si>
  <si>
    <t>Master</t>
  </si>
  <si>
    <t>WINNERS</t>
  </si>
  <si>
    <t>Senior 1st</t>
  </si>
  <si>
    <t>Senior 2nd</t>
  </si>
  <si>
    <t>Master 1st</t>
  </si>
  <si>
    <t>Master 2nd</t>
  </si>
  <si>
    <t>DNF</t>
  </si>
  <si>
    <t xml:space="preserve"> </t>
  </si>
  <si>
    <t>Weight
(Kg)</t>
  </si>
  <si>
    <t>Average weight</t>
  </si>
  <si>
    <t>Age Cat</t>
  </si>
  <si>
    <t>Thomas Morgan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</si>
</sst>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rgb="FF000000"/>
      </patternFill>
    </fill>
    <fill>
      <patternFill patternType="solid">
        <fgColor theme="9" tint="0.79998168889431442"/>
        <bgColor rgb="FFCFE2F3"/>
      </patternFill>
    </fill>
    <fill>
      <patternFill patternType="solid">
        <fgColor theme="9" tint="0.79998168889431442"/>
        <bgColor rgb="FFC9DAF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2" xfId="0" applyFont="1" applyFill="1" applyBorder="1" applyAlignment="1">
      <alignment horizontal="left" wrapText="1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alignment horizontal="left"/>
    </xf>
    <xf numFmtId="0" fontId="1" fillId="3" borderId="8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4" xfId="0" applyNumberFormat="1" applyFont="1" applyFill="1" applyBorder="1" applyAlignment="1">
      <alignment horizontal="left" wrapText="1"/>
    </xf>
    <xf numFmtId="0" fontId="1" fillId="3" borderId="8" xfId="0" applyNumberFormat="1" applyFont="1" applyFill="1" applyBorder="1" applyAlignment="1">
      <alignment horizontal="left" wrapText="1"/>
    </xf>
    <xf numFmtId="0" fontId="1" fillId="4" borderId="4" xfId="0" applyNumberFormat="1" applyFont="1" applyFill="1" applyBorder="1" applyAlignment="1">
      <alignment horizontal="left" wrapText="1"/>
    </xf>
    <xf numFmtId="0" fontId="1" fillId="4" borderId="9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7" fontId="1" fillId="4" borderId="8" xfId="0" applyNumberFormat="1" applyFont="1" applyFill="1" applyBorder="1" applyAlignment="1">
      <alignment horizontal="left" wrapText="1"/>
    </xf>
    <xf numFmtId="47" fontId="3" fillId="0" borderId="1" xfId="0" applyNumberFormat="1" applyFont="1" applyFill="1" applyBorder="1" applyAlignment="1" applyProtection="1">
      <alignment horizontal="left"/>
    </xf>
    <xf numFmtId="2" fontId="1" fillId="4" borderId="4" xfId="0" applyNumberFormat="1" applyFont="1" applyFill="1" applyBorder="1" applyAlignment="1">
      <alignment horizontal="left" wrapText="1"/>
    </xf>
    <xf numFmtId="2" fontId="2" fillId="0" borderId="3" xfId="0" applyNumberFormat="1" applyFont="1" applyFill="1" applyBorder="1" applyAlignment="1" applyProtection="1">
      <alignment horizontal="left" wrapText="1"/>
    </xf>
    <xf numFmtId="47" fontId="3" fillId="0" borderId="10" xfId="0" applyNumberFormat="1" applyFont="1" applyFill="1" applyBorder="1" applyAlignment="1" applyProtection="1">
      <alignment horizontal="left"/>
    </xf>
    <xf numFmtId="2" fontId="3" fillId="0" borderId="2" xfId="0" applyNumberFormat="1" applyFont="1" applyFill="1" applyBorder="1" applyAlignment="1">
      <alignment horizontal="left"/>
    </xf>
    <xf numFmtId="47" fontId="3" fillId="0" borderId="1" xfId="0" applyNumberFormat="1" applyFont="1" applyFill="1" applyBorder="1" applyAlignment="1">
      <alignment horizontal="left"/>
    </xf>
    <xf numFmtId="2" fontId="2" fillId="0" borderId="2" xfId="0" applyNumberFormat="1" applyFont="1" applyFill="1" applyBorder="1" applyAlignment="1" applyProtection="1">
      <alignment horizontal="left" wrapText="1"/>
    </xf>
    <xf numFmtId="0" fontId="3" fillId="0" borderId="2" xfId="0" applyFont="1" applyFill="1" applyBorder="1" applyAlignment="1">
      <alignment horizontal="left"/>
    </xf>
    <xf numFmtId="0" fontId="4" fillId="6" borderId="2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2" fillId="8" borderId="3" xfId="0" applyNumberFormat="1" applyFont="1" applyFill="1" applyBorder="1" applyAlignment="1" applyProtection="1">
      <alignment horizontal="left" wrapText="1"/>
    </xf>
    <xf numFmtId="0" fontId="2" fillId="8" borderId="10" xfId="0" applyNumberFormat="1" applyFont="1" applyFill="1" applyBorder="1" applyAlignment="1" applyProtection="1">
      <alignment horizontal="left" vertical="center" wrapText="1"/>
    </xf>
    <xf numFmtId="0" fontId="3" fillId="8" borderId="2" xfId="0" applyFont="1" applyFill="1" applyBorder="1" applyAlignment="1">
      <alignment horizontal="left"/>
    </xf>
    <xf numFmtId="0" fontId="2" fillId="8" borderId="1" xfId="0" applyNumberFormat="1" applyFont="1" applyFill="1" applyBorder="1" applyAlignment="1" applyProtection="1">
      <alignment horizontal="left" wrapText="1"/>
    </xf>
    <xf numFmtId="0" fontId="3" fillId="8" borderId="2" xfId="0" applyNumberFormat="1" applyFont="1" applyFill="1" applyBorder="1" applyAlignment="1">
      <alignment horizontal="left"/>
    </xf>
    <xf numFmtId="0" fontId="2" fillId="8" borderId="1" xfId="0" applyNumberFormat="1" applyFont="1" applyFill="1" applyBorder="1" applyAlignment="1" applyProtection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3" fillId="8" borderId="1" xfId="0" applyNumberFormat="1" applyFont="1" applyFill="1" applyBorder="1" applyAlignment="1">
      <alignment horizontal="left"/>
    </xf>
    <xf numFmtId="0" fontId="2" fillId="8" borderId="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1" fillId="3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 applyProtection="1">
      <alignment horizontal="left" vertical="center" wrapText="1"/>
    </xf>
    <xf numFmtId="2" fontId="2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Border="1" applyAlignment="1" applyProtection="1">
      <alignment horizontal="left"/>
    </xf>
    <xf numFmtId="0" fontId="3" fillId="8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3" fillId="8" borderId="10" xfId="0" applyFont="1" applyFill="1" applyBorder="1" applyAlignment="1">
      <alignment horizontal="left"/>
    </xf>
    <xf numFmtId="0" fontId="2" fillId="8" borderId="15" xfId="0" applyFont="1" applyFill="1" applyBorder="1" applyAlignment="1">
      <alignment horizontal="left" vertical="center" wrapText="1"/>
    </xf>
    <xf numFmtId="2" fontId="1" fillId="3" borderId="4" xfId="0" applyNumberFormat="1" applyFont="1" applyFill="1" applyBorder="1" applyAlignment="1">
      <alignment horizontal="left" wrapText="1"/>
    </xf>
    <xf numFmtId="47" fontId="3" fillId="0" borderId="0" xfId="0" applyNumberFormat="1" applyFont="1" applyFill="1" applyBorder="1" applyAlignment="1" applyProtection="1">
      <alignment horizontal="left"/>
    </xf>
    <xf numFmtId="47" fontId="3" fillId="0" borderId="0" xfId="0" applyNumberFormat="1" applyFont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47" fontId="3" fillId="0" borderId="0" xfId="0" applyNumberFormat="1" applyFont="1" applyBorder="1" applyAlignment="1">
      <alignment horizontal="left"/>
    </xf>
    <xf numFmtId="47" fontId="3" fillId="0" borderId="8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" fillId="3" borderId="16" xfId="0" applyNumberFormat="1" applyFont="1" applyFill="1" applyBorder="1" applyAlignment="1">
      <alignment horizontal="left" wrapText="1"/>
    </xf>
    <xf numFmtId="0" fontId="3" fillId="0" borderId="15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 applyProtection="1">
      <alignment horizontal="left" wrapText="1"/>
    </xf>
    <xf numFmtId="2" fontId="2" fillId="0" borderId="4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Alignment="1"/>
    <xf numFmtId="0" fontId="4" fillId="6" borderId="2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 applyProtection="1"/>
    <xf numFmtId="0" fontId="3" fillId="0" borderId="0" xfId="0" applyNumberFormat="1" applyFont="1" applyAlignment="1" applyProtection="1"/>
    <xf numFmtId="2" fontId="3" fillId="0" borderId="3" xfId="0" applyNumberFormat="1" applyFont="1" applyFill="1" applyBorder="1" applyAlignment="1">
      <alignment horizontal="left"/>
    </xf>
    <xf numFmtId="47" fontId="3" fillId="0" borderId="10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/>
    <xf numFmtId="0" fontId="3" fillId="0" borderId="4" xfId="0" applyNumberFormat="1" applyFont="1" applyFill="1" applyBorder="1" applyAlignment="1">
      <alignment horizontal="left"/>
    </xf>
    <xf numFmtId="0" fontId="4" fillId="6" borderId="4" xfId="0" applyNumberFormat="1" applyFont="1" applyFill="1" applyBorder="1" applyAlignment="1"/>
    <xf numFmtId="0" fontId="4" fillId="6" borderId="3" xfId="0" applyNumberFormat="1" applyFont="1" applyFill="1" applyBorder="1" applyAlignment="1"/>
    <xf numFmtId="0" fontId="3" fillId="0" borderId="3" xfId="0" applyNumberFormat="1" applyFont="1" applyFill="1" applyBorder="1" applyAlignment="1"/>
    <xf numFmtId="47" fontId="3" fillId="0" borderId="0" xfId="0" applyNumberFormat="1" applyFont="1" applyFill="1" applyBorder="1" applyAlignment="1">
      <alignment horizontal="left"/>
    </xf>
    <xf numFmtId="2" fontId="3" fillId="0" borderId="4" xfId="0" applyNumberFormat="1" applyFont="1" applyFill="1" applyBorder="1" applyAlignment="1">
      <alignment horizontal="left"/>
    </xf>
    <xf numFmtId="47" fontId="3" fillId="0" borderId="8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/>
    <xf numFmtId="0" fontId="8" fillId="0" borderId="0" xfId="0" applyFont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wrapText="1"/>
    </xf>
    <xf numFmtId="0" fontId="2" fillId="9" borderId="1" xfId="0" applyNumberFormat="1" applyFont="1" applyFill="1" applyBorder="1" applyAlignment="1" applyProtection="1">
      <alignment horizontal="left" vertical="center" wrapText="1"/>
    </xf>
    <xf numFmtId="0" fontId="2" fillId="9" borderId="1" xfId="0" applyNumberFormat="1" applyFont="1" applyFill="1" applyBorder="1" applyAlignment="1" applyProtection="1">
      <alignment horizontal="left" wrapText="1"/>
    </xf>
    <xf numFmtId="0" fontId="3" fillId="9" borderId="14" xfId="0" applyFont="1" applyFill="1" applyBorder="1" applyAlignment="1">
      <alignment horizontal="left"/>
    </xf>
    <xf numFmtId="0" fontId="3" fillId="9" borderId="2" xfId="0" applyNumberFormat="1" applyFont="1" applyFill="1" applyBorder="1" applyAlignment="1">
      <alignment horizontal="left"/>
    </xf>
    <xf numFmtId="0" fontId="2" fillId="9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/>
    <xf numFmtId="0" fontId="3" fillId="0" borderId="13" xfId="0" applyFont="1" applyFill="1" applyBorder="1" applyAlignment="1"/>
    <xf numFmtId="0" fontId="3" fillId="0" borderId="16" xfId="0" applyNumberFormat="1" applyFont="1" applyFill="1" applyBorder="1" applyAlignment="1"/>
    <xf numFmtId="0" fontId="3" fillId="0" borderId="18" xfId="0" applyNumberFormat="1" applyFont="1" applyFill="1" applyBorder="1" applyAlignment="1"/>
    <xf numFmtId="0" fontId="6" fillId="2" borderId="5" xfId="0" applyNumberFormat="1" applyFont="1" applyFill="1" applyBorder="1" applyAlignment="1">
      <alignment horizontal="left" wrapText="1"/>
    </xf>
    <xf numFmtId="0" fontId="6" fillId="2" borderId="6" xfId="0" applyNumberFormat="1" applyFont="1" applyFill="1" applyBorder="1" applyAlignment="1">
      <alignment horizontal="left" wrapText="1"/>
    </xf>
    <xf numFmtId="0" fontId="6" fillId="2" borderId="19" xfId="0" applyNumberFormat="1" applyFont="1" applyFill="1" applyBorder="1" applyAlignment="1">
      <alignment horizontal="left" wrapText="1"/>
    </xf>
    <xf numFmtId="0" fontId="6" fillId="2" borderId="7" xfId="0" applyNumberFormat="1" applyFont="1" applyFill="1" applyBorder="1" applyAlignment="1">
      <alignment horizontal="left" wrapText="1"/>
    </xf>
    <xf numFmtId="0" fontId="7" fillId="5" borderId="5" xfId="0" applyNumberFormat="1" applyFont="1" applyFill="1" applyBorder="1" applyAlignment="1">
      <alignment horizontal="left"/>
    </xf>
    <xf numFmtId="0" fontId="7" fillId="5" borderId="7" xfId="0" applyNumberFormat="1" applyFont="1" applyFill="1" applyBorder="1" applyAlignment="1">
      <alignment horizontal="left"/>
    </xf>
    <xf numFmtId="0" fontId="5" fillId="7" borderId="2" xfId="0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0" fontId="3" fillId="0" borderId="17" xfId="0" applyFont="1" applyFill="1" applyBorder="1" applyAlignment="1"/>
    <xf numFmtId="0" fontId="3" fillId="0" borderId="14" xfId="0" applyNumberFormat="1" applyFont="1" applyFill="1" applyBorder="1" applyAlignment="1"/>
    <xf numFmtId="0" fontId="3" fillId="0" borderId="13" xfId="0" applyNumberFormat="1" applyFont="1" applyFill="1" applyBorder="1" applyAlignment="1"/>
    <xf numFmtId="0" fontId="3" fillId="0" borderId="2" xfId="0" applyNumberFormat="1" applyFont="1" applyFill="1" applyBorder="1" applyAlignment="1"/>
    <xf numFmtId="2" fontId="2" fillId="0" borderId="2" xfId="0" applyNumberFormat="1" applyFont="1" applyFill="1" applyBorder="1" applyAlignment="1" applyProtection="1">
      <alignment horizontal="left" vertical="center" wrapText="1"/>
    </xf>
    <xf numFmtId="2" fontId="2" fillId="0" borderId="4" xfId="0" applyNumberFormat="1" applyFont="1" applyFill="1" applyBorder="1" applyAlignment="1" applyProtection="1">
      <alignment horizontal="left" vertical="center" wrapText="1"/>
    </xf>
    <xf numFmtId="2" fontId="2" fillId="9" borderId="2" xfId="0" applyNumberFormat="1" applyFont="1" applyFill="1" applyBorder="1" applyAlignment="1" applyProtection="1">
      <alignment horizontal="left" vertical="center" wrapText="1"/>
    </xf>
    <xf numFmtId="0" fontId="2" fillId="8" borderId="3" xfId="0" applyNumberFormat="1" applyFont="1" applyFill="1" applyBorder="1" applyAlignment="1" applyProtection="1">
      <alignment horizontal="left" vertical="center" wrapText="1"/>
    </xf>
    <xf numFmtId="0" fontId="2" fillId="8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9" borderId="2" xfId="0" applyNumberFormat="1" applyFont="1" applyFill="1" applyBorder="1" applyAlignment="1" applyProtection="1">
      <alignment horizontal="left" vertical="center" wrapText="1"/>
    </xf>
    <xf numFmtId="2" fontId="2" fillId="8" borderId="3" xfId="0" applyNumberFormat="1" applyFont="1" applyFill="1" applyBorder="1" applyAlignment="1" applyProtection="1">
      <alignment horizontal="left" vertical="center" wrapText="1"/>
    </xf>
    <xf numFmtId="2" fontId="2" fillId="8" borderId="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9" borderId="12" xfId="0" applyNumberFormat="1" applyFont="1" applyFill="1" applyBorder="1" applyAlignment="1" applyProtection="1">
      <alignment horizontal="left" vertical="center" wrapText="1"/>
    </xf>
    <xf numFmtId="0" fontId="2" fillId="8" borderId="11" xfId="0" applyNumberFormat="1" applyFont="1" applyFill="1" applyBorder="1" applyAlignment="1" applyProtection="1">
      <alignment horizontal="left" vertical="center" wrapText="1"/>
    </xf>
    <xf numFmtId="0" fontId="2" fillId="8" borderId="12" xfId="0" applyNumberFormat="1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2" fillId="10" borderId="12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left" vertical="center"/>
    </xf>
    <xf numFmtId="2" fontId="3" fillId="0" borderId="4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10" borderId="12" xfId="0" applyNumberFormat="1" applyFont="1" applyFill="1" applyBorder="1" applyAlignment="1">
      <alignment horizontal="left" vertical="center"/>
    </xf>
    <xf numFmtId="2" fontId="3" fillId="8" borderId="2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8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8" borderId="22" xfId="0" applyFont="1" applyFill="1" applyBorder="1" applyAlignment="1">
      <alignment horizontal="left" vertical="center"/>
    </xf>
    <xf numFmtId="0" fontId="3" fillId="8" borderId="21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9" borderId="22" xfId="0" applyFont="1" applyFill="1" applyBorder="1" applyAlignment="1">
      <alignment horizontal="left" vertical="center"/>
    </xf>
    <xf numFmtId="0" fontId="3" fillId="9" borderId="21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88"/>
  <sheetViews>
    <sheetView showGridLines="0" zoomScaleNormal="100" workbookViewId="0">
      <pane ySplit="2" topLeftCell="A3" activePane="bottomLeft" state="frozenSplit"/>
      <selection pane="bottomLeft" activeCell="M17" sqref="M17"/>
    </sheetView>
  </sheetViews>
  <sheetFormatPr defaultColWidth="8.85546875" defaultRowHeight="12.75" x14ac:dyDescent="0.2"/>
  <cols>
    <col min="1" max="1" width="8.42578125" style="60" bestFit="1" customWidth="1"/>
    <col min="2" max="2" width="17.5703125" style="60" bestFit="1" customWidth="1"/>
    <col min="3" max="3" width="10.42578125" style="60" bestFit="1" customWidth="1"/>
    <col min="4" max="4" width="9.7109375" style="60" bestFit="1" customWidth="1"/>
    <col min="5" max="5" width="10.85546875" style="60" bestFit="1" customWidth="1"/>
    <col min="6" max="6" width="9.28515625" style="61" bestFit="1" customWidth="1"/>
    <col min="7" max="7" width="10.5703125" style="60" bestFit="1" customWidth="1"/>
    <col min="8" max="8" width="9" style="89" bestFit="1" customWidth="1"/>
    <col min="9" max="9" width="10.5703125" style="60" bestFit="1" customWidth="1"/>
    <col min="10" max="10" width="4.140625" style="5" customWidth="1"/>
    <col min="11" max="11" width="10.85546875" style="5" bestFit="1" customWidth="1"/>
    <col min="12" max="12" width="14.42578125" style="5" bestFit="1" customWidth="1"/>
    <col min="13" max="13" width="17.28515625" style="5" bestFit="1" customWidth="1"/>
    <col min="14" max="16384" width="8.85546875" style="5"/>
  </cols>
  <sheetData>
    <row r="1" spans="1:13" s="112" customFormat="1" ht="15" x14ac:dyDescent="0.25">
      <c r="A1" s="128" t="s">
        <v>0</v>
      </c>
      <c r="B1" s="129"/>
      <c r="C1" s="130"/>
      <c r="D1" s="128" t="s">
        <v>1</v>
      </c>
      <c r="E1" s="129"/>
      <c r="F1" s="129"/>
      <c r="G1" s="131"/>
      <c r="H1" s="132" t="s">
        <v>2</v>
      </c>
      <c r="I1" s="133"/>
    </row>
    <row r="2" spans="1:13" ht="26.25" thickBot="1" x14ac:dyDescent="0.25">
      <c r="A2" s="10" t="s">
        <v>64</v>
      </c>
      <c r="B2" s="9" t="s">
        <v>3</v>
      </c>
      <c r="C2" s="92" t="s">
        <v>90</v>
      </c>
      <c r="D2" s="10" t="s">
        <v>4</v>
      </c>
      <c r="E2" s="11" t="s">
        <v>5</v>
      </c>
      <c r="F2" s="31" t="s">
        <v>6</v>
      </c>
      <c r="G2" s="12" t="s">
        <v>7</v>
      </c>
      <c r="H2" s="29" t="s">
        <v>8</v>
      </c>
      <c r="I2" s="12" t="s">
        <v>9</v>
      </c>
    </row>
    <row r="3" spans="1:13" s="23" customFormat="1" x14ac:dyDescent="0.2">
      <c r="A3" s="40">
        <v>1</v>
      </c>
      <c r="B3" s="20" t="s">
        <v>62</v>
      </c>
      <c r="C3" s="93" t="s">
        <v>80</v>
      </c>
      <c r="D3" s="40">
        <v>89</v>
      </c>
      <c r="E3" s="20">
        <v>269</v>
      </c>
      <c r="F3" s="102">
        <f t="shared" ref="F3:F42" si="0">E3/D3</f>
        <v>3.02</v>
      </c>
      <c r="G3" s="13">
        <v>28</v>
      </c>
      <c r="H3" s="103">
        <v>1.0137962962963E-2</v>
      </c>
      <c r="I3" s="41">
        <v>27</v>
      </c>
      <c r="K3" s="134" t="s">
        <v>81</v>
      </c>
      <c r="L3" s="134"/>
      <c r="M3" s="134"/>
    </row>
    <row r="4" spans="1:13" s="23" customFormat="1" x14ac:dyDescent="0.2">
      <c r="A4" s="21">
        <v>1</v>
      </c>
      <c r="B4" s="3" t="s">
        <v>35</v>
      </c>
      <c r="C4" s="64" t="s">
        <v>79</v>
      </c>
      <c r="D4" s="16">
        <v>69</v>
      </c>
      <c r="E4" s="2">
        <v>344</v>
      </c>
      <c r="F4" s="36">
        <f t="shared" si="0"/>
        <v>4.99</v>
      </c>
      <c r="G4" s="15">
        <v>2</v>
      </c>
      <c r="H4" s="30">
        <v>9.2246527777777795E-3</v>
      </c>
      <c r="I4" s="22">
        <v>7</v>
      </c>
      <c r="K4" s="98" t="s">
        <v>90</v>
      </c>
      <c r="L4" s="98" t="s">
        <v>77</v>
      </c>
      <c r="M4" s="98" t="s">
        <v>78</v>
      </c>
    </row>
    <row r="5" spans="1:13" s="23" customFormat="1" ht="13.5" thickBot="1" x14ac:dyDescent="0.25">
      <c r="A5" s="21">
        <v>1</v>
      </c>
      <c r="B5" s="2" t="s">
        <v>23</v>
      </c>
      <c r="C5" s="64" t="s">
        <v>79</v>
      </c>
      <c r="D5" s="14">
        <v>89</v>
      </c>
      <c r="E5" s="2">
        <v>432</v>
      </c>
      <c r="F5" s="36">
        <f t="shared" si="0"/>
        <v>4.8499999999999996</v>
      </c>
      <c r="G5" s="15">
        <v>4</v>
      </c>
      <c r="H5" s="30">
        <v>8.4829861111111095E-3</v>
      </c>
      <c r="I5" s="22">
        <v>2</v>
      </c>
      <c r="K5" s="106" t="s">
        <v>76</v>
      </c>
      <c r="L5" s="126" t="s">
        <v>54</v>
      </c>
      <c r="M5" s="127"/>
    </row>
    <row r="6" spans="1:13" s="23" customFormat="1" x14ac:dyDescent="0.2">
      <c r="A6" s="25">
        <v>1</v>
      </c>
      <c r="B6" s="19" t="s">
        <v>37</v>
      </c>
      <c r="C6" s="64" t="s">
        <v>79</v>
      </c>
      <c r="D6" s="25">
        <v>90</v>
      </c>
      <c r="E6" s="19">
        <v>352</v>
      </c>
      <c r="F6" s="34">
        <f t="shared" si="0"/>
        <v>3.91</v>
      </c>
      <c r="G6" s="15">
        <v>12</v>
      </c>
      <c r="H6" s="35">
        <v>9.3530092592592606E-3</v>
      </c>
      <c r="I6" s="22">
        <v>11</v>
      </c>
      <c r="K6" s="107" t="s">
        <v>82</v>
      </c>
      <c r="L6" s="108" t="s">
        <v>35</v>
      </c>
      <c r="M6" s="108" t="s">
        <v>23</v>
      </c>
    </row>
    <row r="7" spans="1:13" s="23" customFormat="1" ht="13.5" thickBot="1" x14ac:dyDescent="0.25">
      <c r="A7" s="21">
        <v>1</v>
      </c>
      <c r="B7" s="3" t="s">
        <v>24</v>
      </c>
      <c r="C7" s="64" t="s">
        <v>79</v>
      </c>
      <c r="D7" s="16">
        <v>85</v>
      </c>
      <c r="E7" s="2">
        <v>285</v>
      </c>
      <c r="F7" s="36">
        <f t="shared" si="0"/>
        <v>3.35</v>
      </c>
      <c r="G7" s="15">
        <v>22</v>
      </c>
      <c r="H7" s="30">
        <v>9.8812499999999994E-3</v>
      </c>
      <c r="I7" s="22">
        <v>22</v>
      </c>
      <c r="K7" s="106" t="s">
        <v>83</v>
      </c>
      <c r="L7" s="104" t="s">
        <v>18</v>
      </c>
      <c r="M7" s="104" t="s">
        <v>57</v>
      </c>
    </row>
    <row r="8" spans="1:13" s="23" customFormat="1" x14ac:dyDescent="0.2">
      <c r="A8" s="25">
        <v>1</v>
      </c>
      <c r="B8" s="19" t="s">
        <v>67</v>
      </c>
      <c r="C8" s="64" t="s">
        <v>79</v>
      </c>
      <c r="D8" s="25">
        <v>99</v>
      </c>
      <c r="E8" s="19">
        <v>262</v>
      </c>
      <c r="F8" s="34">
        <f t="shared" si="0"/>
        <v>2.65</v>
      </c>
      <c r="G8" s="15">
        <v>36</v>
      </c>
      <c r="H8" s="35">
        <v>1.0250925925925899E-2</v>
      </c>
      <c r="I8" s="27">
        <v>30</v>
      </c>
      <c r="K8" s="107" t="s">
        <v>84</v>
      </c>
      <c r="L8" s="135" t="s">
        <v>36</v>
      </c>
      <c r="M8" s="136"/>
    </row>
    <row r="9" spans="1:13" s="23" customFormat="1" x14ac:dyDescent="0.2">
      <c r="A9" s="21">
        <v>2</v>
      </c>
      <c r="B9" s="3" t="s">
        <v>17</v>
      </c>
      <c r="C9" s="26" t="s">
        <v>80</v>
      </c>
      <c r="D9" s="16">
        <v>83</v>
      </c>
      <c r="E9" s="2">
        <v>367</v>
      </c>
      <c r="F9" s="36">
        <f t="shared" si="0"/>
        <v>4.42</v>
      </c>
      <c r="G9" s="15">
        <v>6</v>
      </c>
      <c r="H9" s="30">
        <v>8.9984953703703702E-3</v>
      </c>
      <c r="I9" s="22">
        <v>5</v>
      </c>
      <c r="K9" s="98" t="s">
        <v>85</v>
      </c>
      <c r="L9" s="124" t="s">
        <v>17</v>
      </c>
      <c r="M9" s="125"/>
    </row>
    <row r="10" spans="1:13" s="23" customFormat="1" x14ac:dyDescent="0.2">
      <c r="A10" s="25">
        <v>2</v>
      </c>
      <c r="B10" s="19" t="s">
        <v>33</v>
      </c>
      <c r="C10" s="26" t="s">
        <v>80</v>
      </c>
      <c r="D10" s="25">
        <v>79</v>
      </c>
      <c r="E10" s="19">
        <v>279</v>
      </c>
      <c r="F10" s="34">
        <f t="shared" si="0"/>
        <v>3.53</v>
      </c>
      <c r="G10" s="15">
        <v>18</v>
      </c>
      <c r="H10" s="35">
        <v>9.9601851851851796E-3</v>
      </c>
      <c r="I10" s="27">
        <v>24</v>
      </c>
    </row>
    <row r="11" spans="1:13" s="23" customFormat="1" x14ac:dyDescent="0.2">
      <c r="A11" s="21">
        <v>2</v>
      </c>
      <c r="B11" s="2" t="s">
        <v>43</v>
      </c>
      <c r="C11" s="26" t="s">
        <v>80</v>
      </c>
      <c r="D11" s="14">
        <v>90</v>
      </c>
      <c r="E11" s="2">
        <v>290</v>
      </c>
      <c r="F11" s="36">
        <f t="shared" si="0"/>
        <v>3.22</v>
      </c>
      <c r="G11" s="15">
        <v>25</v>
      </c>
      <c r="H11" s="30">
        <v>9.8186342592592596E-3</v>
      </c>
      <c r="I11" s="22">
        <v>19</v>
      </c>
    </row>
    <row r="12" spans="1:13" s="23" customFormat="1" x14ac:dyDescent="0.2">
      <c r="A12" s="25">
        <v>2</v>
      </c>
      <c r="B12" s="19" t="s">
        <v>75</v>
      </c>
      <c r="C12" s="64" t="s">
        <v>79</v>
      </c>
      <c r="D12" s="25">
        <v>85</v>
      </c>
      <c r="E12" s="19">
        <v>335</v>
      </c>
      <c r="F12" s="34">
        <f t="shared" si="0"/>
        <v>3.94</v>
      </c>
      <c r="G12" s="15">
        <v>9</v>
      </c>
      <c r="H12" s="35">
        <v>9.3280092592592598E-3</v>
      </c>
      <c r="I12" s="22">
        <v>10</v>
      </c>
    </row>
    <row r="13" spans="1:13" s="23" customFormat="1" x14ac:dyDescent="0.2">
      <c r="A13" s="25">
        <v>2</v>
      </c>
      <c r="B13" s="17" t="s">
        <v>34</v>
      </c>
      <c r="C13" s="64" t="s">
        <v>79</v>
      </c>
      <c r="D13" s="25">
        <v>85</v>
      </c>
      <c r="E13" s="19">
        <v>320</v>
      </c>
      <c r="F13" s="34">
        <f t="shared" si="0"/>
        <v>3.76</v>
      </c>
      <c r="G13" s="15">
        <v>13</v>
      </c>
      <c r="H13" s="35">
        <v>9.4668981481481496E-3</v>
      </c>
      <c r="I13" s="22">
        <v>13</v>
      </c>
    </row>
    <row r="14" spans="1:13" s="23" customFormat="1" x14ac:dyDescent="0.2">
      <c r="A14" s="25">
        <v>2</v>
      </c>
      <c r="B14" s="19" t="s">
        <v>38</v>
      </c>
      <c r="C14" s="64" t="s">
        <v>79</v>
      </c>
      <c r="D14" s="25">
        <v>78</v>
      </c>
      <c r="E14" s="19">
        <v>231</v>
      </c>
      <c r="F14" s="34">
        <f t="shared" si="0"/>
        <v>2.96</v>
      </c>
      <c r="G14" s="15">
        <v>31</v>
      </c>
      <c r="H14" s="35">
        <v>1.07053240740741E-2</v>
      </c>
      <c r="I14" s="22">
        <v>35</v>
      </c>
    </row>
    <row r="15" spans="1:13" s="23" customFormat="1" x14ac:dyDescent="0.2">
      <c r="A15" s="21">
        <v>2</v>
      </c>
      <c r="B15" s="3" t="s">
        <v>91</v>
      </c>
      <c r="C15" s="64" t="s">
        <v>79</v>
      </c>
      <c r="D15" s="16">
        <v>105</v>
      </c>
      <c r="E15" s="2">
        <v>202</v>
      </c>
      <c r="F15" s="36">
        <f t="shared" si="0"/>
        <v>1.92</v>
      </c>
      <c r="G15" s="15">
        <v>46</v>
      </c>
      <c r="H15" s="30">
        <v>1.1501273148148101E-2</v>
      </c>
      <c r="I15" s="27">
        <v>42</v>
      </c>
    </row>
    <row r="16" spans="1:13" s="23" customFormat="1" x14ac:dyDescent="0.2">
      <c r="A16" s="21">
        <v>3</v>
      </c>
      <c r="B16" s="3" t="s">
        <v>36</v>
      </c>
      <c r="C16" s="26" t="s">
        <v>80</v>
      </c>
      <c r="D16" s="16">
        <v>80</v>
      </c>
      <c r="E16" s="2">
        <v>448</v>
      </c>
      <c r="F16" s="36">
        <f t="shared" si="0"/>
        <v>5.6</v>
      </c>
      <c r="G16" s="15">
        <v>1</v>
      </c>
      <c r="H16" s="30">
        <v>8.3585648148148204E-3</v>
      </c>
      <c r="I16" s="22">
        <v>1</v>
      </c>
    </row>
    <row r="17" spans="1:13" s="23" customFormat="1" x14ac:dyDescent="0.2">
      <c r="A17" s="21">
        <v>3</v>
      </c>
      <c r="B17" s="2" t="s">
        <v>25</v>
      </c>
      <c r="C17" s="26" t="s">
        <v>80</v>
      </c>
      <c r="D17" s="14">
        <v>77</v>
      </c>
      <c r="E17" s="2">
        <v>312</v>
      </c>
      <c r="F17" s="36">
        <f t="shared" si="0"/>
        <v>4.05</v>
      </c>
      <c r="G17" s="15">
        <v>8</v>
      </c>
      <c r="H17" s="30">
        <v>9.5576388888888898E-3</v>
      </c>
      <c r="I17" s="22">
        <v>14</v>
      </c>
    </row>
    <row r="18" spans="1:13" s="23" customFormat="1" x14ac:dyDescent="0.2">
      <c r="A18" s="25">
        <v>3</v>
      </c>
      <c r="B18" s="19" t="s">
        <v>74</v>
      </c>
      <c r="C18" s="26" t="s">
        <v>80</v>
      </c>
      <c r="D18" s="25">
        <v>89</v>
      </c>
      <c r="E18" s="19">
        <v>322</v>
      </c>
      <c r="F18" s="34">
        <f t="shared" si="0"/>
        <v>3.62</v>
      </c>
      <c r="G18" s="15">
        <v>16</v>
      </c>
      <c r="H18" s="35">
        <v>9.4446759259259293E-3</v>
      </c>
      <c r="I18" s="27">
        <v>12</v>
      </c>
    </row>
    <row r="19" spans="1:13" s="23" customFormat="1" x14ac:dyDescent="0.2">
      <c r="A19" s="25">
        <v>3</v>
      </c>
      <c r="B19" s="19" t="s">
        <v>63</v>
      </c>
      <c r="C19" s="26" t="s">
        <v>80</v>
      </c>
      <c r="D19" s="25">
        <v>89</v>
      </c>
      <c r="E19" s="19">
        <v>304</v>
      </c>
      <c r="F19" s="34">
        <f t="shared" si="0"/>
        <v>3.42</v>
      </c>
      <c r="G19" s="15">
        <v>19</v>
      </c>
      <c r="H19" s="35">
        <v>9.6611111111111099E-3</v>
      </c>
      <c r="I19" s="22">
        <v>16</v>
      </c>
    </row>
    <row r="20" spans="1:13" s="23" customFormat="1" x14ac:dyDescent="0.2">
      <c r="A20" s="21">
        <v>3</v>
      </c>
      <c r="B20" s="2" t="s">
        <v>22</v>
      </c>
      <c r="C20" s="64" t="s">
        <v>79</v>
      </c>
      <c r="D20" s="14">
        <v>97</v>
      </c>
      <c r="E20" s="2">
        <v>344</v>
      </c>
      <c r="F20" s="36">
        <f t="shared" si="0"/>
        <v>3.55</v>
      </c>
      <c r="G20" s="15">
        <v>17</v>
      </c>
      <c r="H20" s="30">
        <v>9.22928240740741E-3</v>
      </c>
      <c r="I20" s="22">
        <v>8</v>
      </c>
    </row>
    <row r="21" spans="1:13" s="23" customFormat="1" x14ac:dyDescent="0.2">
      <c r="A21" s="25">
        <v>4</v>
      </c>
      <c r="B21" s="37" t="s">
        <v>68</v>
      </c>
      <c r="C21" s="26" t="s">
        <v>80</v>
      </c>
      <c r="D21" s="25">
        <v>70</v>
      </c>
      <c r="E21" s="19">
        <v>274</v>
      </c>
      <c r="F21" s="34">
        <f t="shared" si="0"/>
        <v>3.91</v>
      </c>
      <c r="G21" s="15">
        <v>11</v>
      </c>
      <c r="H21" s="35">
        <v>1.00273148148148E-2</v>
      </c>
      <c r="I21" s="22">
        <v>26</v>
      </c>
    </row>
    <row r="22" spans="1:13" s="23" customFormat="1" x14ac:dyDescent="0.2">
      <c r="A22" s="25">
        <v>4</v>
      </c>
      <c r="B22" s="19" t="s">
        <v>69</v>
      </c>
      <c r="C22" s="26" t="s">
        <v>80</v>
      </c>
      <c r="D22" s="25">
        <v>97</v>
      </c>
      <c r="E22" s="19">
        <v>293</v>
      </c>
      <c r="F22" s="34">
        <f t="shared" si="0"/>
        <v>3.02</v>
      </c>
      <c r="G22" s="15">
        <v>29</v>
      </c>
      <c r="H22" s="35">
        <v>9.7878472222222204E-3</v>
      </c>
      <c r="I22" s="22">
        <v>17</v>
      </c>
    </row>
    <row r="23" spans="1:13" s="23" customFormat="1" x14ac:dyDescent="0.2">
      <c r="A23" s="21">
        <v>4</v>
      </c>
      <c r="B23" s="3" t="s">
        <v>28</v>
      </c>
      <c r="C23" s="26" t="s">
        <v>80</v>
      </c>
      <c r="D23" s="16">
        <v>77</v>
      </c>
      <c r="E23" s="2">
        <v>202</v>
      </c>
      <c r="F23" s="36">
        <f t="shared" si="0"/>
        <v>2.62</v>
      </c>
      <c r="G23" s="15">
        <v>38</v>
      </c>
      <c r="H23" s="30">
        <v>1.1246064814814801E-2</v>
      </c>
      <c r="I23" s="22">
        <v>40</v>
      </c>
    </row>
    <row r="24" spans="1:13" s="23" customFormat="1" x14ac:dyDescent="0.2">
      <c r="A24" s="21">
        <v>4</v>
      </c>
      <c r="B24" s="2" t="s">
        <v>32</v>
      </c>
      <c r="C24" s="26" t="s">
        <v>80</v>
      </c>
      <c r="D24" s="14">
        <v>95</v>
      </c>
      <c r="E24" s="2">
        <v>179</v>
      </c>
      <c r="F24" s="36">
        <f t="shared" si="0"/>
        <v>1.88</v>
      </c>
      <c r="G24" s="15">
        <v>47</v>
      </c>
      <c r="H24" s="30">
        <v>1.1746064814814799E-2</v>
      </c>
      <c r="I24" s="22">
        <v>46</v>
      </c>
    </row>
    <row r="25" spans="1:13" s="23" customFormat="1" x14ac:dyDescent="0.2">
      <c r="A25" s="25">
        <v>4</v>
      </c>
      <c r="B25" s="19" t="s">
        <v>73</v>
      </c>
      <c r="C25" s="64" t="s">
        <v>79</v>
      </c>
      <c r="D25" s="25">
        <v>62</v>
      </c>
      <c r="E25" s="19">
        <v>243</v>
      </c>
      <c r="F25" s="34">
        <f t="shared" si="0"/>
        <v>3.92</v>
      </c>
      <c r="G25" s="15">
        <v>10</v>
      </c>
      <c r="H25" s="35">
        <v>1.0654629629629601E-2</v>
      </c>
      <c r="I25" s="27">
        <v>33</v>
      </c>
    </row>
    <row r="26" spans="1:13" s="23" customFormat="1" x14ac:dyDescent="0.2">
      <c r="A26" s="21">
        <v>4</v>
      </c>
      <c r="B26" s="3" t="s">
        <v>26</v>
      </c>
      <c r="C26" s="64" t="s">
        <v>79</v>
      </c>
      <c r="D26" s="16">
        <v>85</v>
      </c>
      <c r="E26" s="2">
        <v>288</v>
      </c>
      <c r="F26" s="36">
        <f t="shared" si="0"/>
        <v>3.39</v>
      </c>
      <c r="G26" s="15">
        <v>20</v>
      </c>
      <c r="H26" s="30">
        <v>9.8533564814814803E-3</v>
      </c>
      <c r="I26" s="22">
        <v>20</v>
      </c>
    </row>
    <row r="27" spans="1:13" s="23" customFormat="1" x14ac:dyDescent="0.2">
      <c r="A27" s="21">
        <v>4</v>
      </c>
      <c r="B27" s="2" t="s">
        <v>45</v>
      </c>
      <c r="C27" s="64" t="s">
        <v>79</v>
      </c>
      <c r="D27" s="14">
        <v>59</v>
      </c>
      <c r="E27" s="2">
        <v>192</v>
      </c>
      <c r="F27" s="36">
        <f t="shared" si="0"/>
        <v>3.25</v>
      </c>
      <c r="G27" s="15">
        <v>24</v>
      </c>
      <c r="H27" s="30">
        <v>1.1451273148148099E-2</v>
      </c>
      <c r="I27" s="22">
        <v>41</v>
      </c>
    </row>
    <row r="28" spans="1:13" s="23" customFormat="1" x14ac:dyDescent="0.2">
      <c r="A28" s="21">
        <v>4</v>
      </c>
      <c r="B28" s="3" t="s">
        <v>46</v>
      </c>
      <c r="C28" s="64" t="s">
        <v>79</v>
      </c>
      <c r="D28" s="16">
        <v>60</v>
      </c>
      <c r="E28" s="2">
        <v>187</v>
      </c>
      <c r="F28" s="36">
        <f t="shared" si="0"/>
        <v>3.12</v>
      </c>
      <c r="G28" s="15">
        <v>26</v>
      </c>
      <c r="H28" s="30">
        <v>1.15586805555556E-2</v>
      </c>
      <c r="I28" s="22">
        <v>44</v>
      </c>
    </row>
    <row r="29" spans="1:13" s="23" customFormat="1" x14ac:dyDescent="0.2">
      <c r="A29" s="21">
        <v>4</v>
      </c>
      <c r="B29" s="3" t="s">
        <v>49</v>
      </c>
      <c r="C29" s="64" t="s">
        <v>76</v>
      </c>
      <c r="D29" s="16">
        <v>91</v>
      </c>
      <c r="E29" s="2">
        <v>179</v>
      </c>
      <c r="F29" s="36">
        <f t="shared" si="0"/>
        <v>1.97</v>
      </c>
      <c r="G29" s="15">
        <v>45</v>
      </c>
      <c r="H29" s="30">
        <v>1.17798611111111E-2</v>
      </c>
      <c r="I29" s="22">
        <v>47</v>
      </c>
    </row>
    <row r="30" spans="1:13" s="23" customFormat="1" x14ac:dyDescent="0.2">
      <c r="A30" s="21">
        <v>5</v>
      </c>
      <c r="B30" s="2" t="s">
        <v>50</v>
      </c>
      <c r="C30" s="26" t="s">
        <v>80</v>
      </c>
      <c r="D30" s="14">
        <v>94</v>
      </c>
      <c r="E30" s="2">
        <v>347</v>
      </c>
      <c r="F30" s="36">
        <f t="shared" si="0"/>
        <v>3.69</v>
      </c>
      <c r="G30" s="15">
        <v>14</v>
      </c>
      <c r="H30" s="30">
        <v>9.1878472222222205E-3</v>
      </c>
      <c r="I30" s="27">
        <v>6</v>
      </c>
    </row>
    <row r="31" spans="1:13" s="23" customFormat="1" x14ac:dyDescent="0.2">
      <c r="A31" s="21">
        <v>5</v>
      </c>
      <c r="B31" s="2" t="s">
        <v>27</v>
      </c>
      <c r="C31" s="26" t="s">
        <v>80</v>
      </c>
      <c r="D31" s="14">
        <v>87</v>
      </c>
      <c r="E31" s="2">
        <v>287</v>
      </c>
      <c r="F31" s="36">
        <f t="shared" si="0"/>
        <v>3.3</v>
      </c>
      <c r="G31" s="15">
        <v>23</v>
      </c>
      <c r="H31" s="30">
        <v>9.8600694444444404E-3</v>
      </c>
      <c r="I31" s="27">
        <v>21</v>
      </c>
      <c r="K31" s="28"/>
      <c r="L31" s="28"/>
      <c r="M31" s="28"/>
    </row>
    <row r="32" spans="1:13" s="23" customFormat="1" x14ac:dyDescent="0.2">
      <c r="A32" s="21">
        <v>5</v>
      </c>
      <c r="B32" s="2" t="s">
        <v>29</v>
      </c>
      <c r="C32" s="26" t="s">
        <v>80</v>
      </c>
      <c r="D32" s="14">
        <v>93</v>
      </c>
      <c r="E32" s="2">
        <v>265</v>
      </c>
      <c r="F32" s="36">
        <f t="shared" si="0"/>
        <v>2.85</v>
      </c>
      <c r="G32" s="15">
        <v>33</v>
      </c>
      <c r="H32" s="30">
        <v>1.01712962962963E-2</v>
      </c>
      <c r="I32" s="22">
        <v>29</v>
      </c>
      <c r="K32" s="28"/>
      <c r="L32" s="28"/>
      <c r="M32" s="28"/>
    </row>
    <row r="33" spans="1:9" s="28" customFormat="1" x14ac:dyDescent="0.2">
      <c r="A33" s="21">
        <v>5</v>
      </c>
      <c r="B33" s="3" t="s">
        <v>31</v>
      </c>
      <c r="C33" s="26" t="s">
        <v>80</v>
      </c>
      <c r="D33" s="16">
        <v>78</v>
      </c>
      <c r="E33" s="2">
        <v>183</v>
      </c>
      <c r="F33" s="36">
        <f t="shared" si="0"/>
        <v>2.35</v>
      </c>
      <c r="G33" s="15">
        <v>42</v>
      </c>
      <c r="H33" s="30">
        <v>1.16565972222222E-2</v>
      </c>
      <c r="I33" s="27">
        <v>45</v>
      </c>
    </row>
    <row r="34" spans="1:9" s="28" customFormat="1" x14ac:dyDescent="0.2">
      <c r="A34" s="21">
        <v>5</v>
      </c>
      <c r="B34" s="2" t="s">
        <v>18</v>
      </c>
      <c r="C34" s="64" t="s">
        <v>79</v>
      </c>
      <c r="D34" s="14">
        <v>76</v>
      </c>
      <c r="E34" s="2">
        <v>369</v>
      </c>
      <c r="F34" s="36">
        <f t="shared" si="0"/>
        <v>4.8600000000000003</v>
      </c>
      <c r="G34" s="15">
        <v>3</v>
      </c>
      <c r="H34" s="30">
        <v>8.9891203703703695E-3</v>
      </c>
      <c r="I34" s="22">
        <v>4</v>
      </c>
    </row>
    <row r="35" spans="1:9" s="28" customFormat="1" x14ac:dyDescent="0.2">
      <c r="A35" s="21">
        <v>5</v>
      </c>
      <c r="B35" s="3" t="s">
        <v>30</v>
      </c>
      <c r="C35" s="64" t="s">
        <v>79</v>
      </c>
      <c r="D35" s="16">
        <v>76</v>
      </c>
      <c r="E35" s="2">
        <v>276</v>
      </c>
      <c r="F35" s="36">
        <f t="shared" si="0"/>
        <v>3.63</v>
      </c>
      <c r="G35" s="15">
        <v>15</v>
      </c>
      <c r="H35" s="30">
        <v>1.0011342592592599E-2</v>
      </c>
      <c r="I35" s="22">
        <v>25</v>
      </c>
    </row>
    <row r="36" spans="1:9" s="28" customFormat="1" x14ac:dyDescent="0.2">
      <c r="A36" s="25">
        <v>5</v>
      </c>
      <c r="B36" s="37" t="s">
        <v>71</v>
      </c>
      <c r="C36" s="64" t="s">
        <v>79</v>
      </c>
      <c r="D36" s="25">
        <v>75</v>
      </c>
      <c r="E36" s="19">
        <v>224</v>
      </c>
      <c r="F36" s="36">
        <f t="shared" si="0"/>
        <v>2.99</v>
      </c>
      <c r="G36" s="15">
        <v>30</v>
      </c>
      <c r="H36" s="35">
        <v>1.0809837962963E-2</v>
      </c>
      <c r="I36" s="22">
        <v>37</v>
      </c>
    </row>
    <row r="37" spans="1:9" s="28" customFormat="1" x14ac:dyDescent="0.2">
      <c r="A37" s="21">
        <v>5</v>
      </c>
      <c r="B37" s="3" t="s">
        <v>48</v>
      </c>
      <c r="C37" s="64" t="s">
        <v>79</v>
      </c>
      <c r="D37" s="16">
        <v>89</v>
      </c>
      <c r="E37" s="2">
        <v>234</v>
      </c>
      <c r="F37" s="36">
        <f t="shared" si="0"/>
        <v>2.63</v>
      </c>
      <c r="G37" s="15">
        <v>37</v>
      </c>
      <c r="H37" s="30">
        <v>1.0663078703703701E-2</v>
      </c>
      <c r="I37" s="22">
        <v>34</v>
      </c>
    </row>
    <row r="38" spans="1:9" s="28" customFormat="1" x14ac:dyDescent="0.2">
      <c r="A38" s="21">
        <v>5</v>
      </c>
      <c r="B38" s="3" t="s">
        <v>44</v>
      </c>
      <c r="C38" s="64" t="s">
        <v>79</v>
      </c>
      <c r="D38" s="16">
        <v>87</v>
      </c>
      <c r="E38" s="2">
        <v>188</v>
      </c>
      <c r="F38" s="36">
        <f t="shared" si="0"/>
        <v>2.16</v>
      </c>
      <c r="G38" s="15">
        <v>43</v>
      </c>
      <c r="H38" s="30">
        <v>1.1549652777777799E-2</v>
      </c>
      <c r="I38" s="22">
        <v>43</v>
      </c>
    </row>
    <row r="39" spans="1:9" s="28" customFormat="1" x14ac:dyDescent="0.2">
      <c r="A39" s="25">
        <v>5</v>
      </c>
      <c r="B39" s="19" t="s">
        <v>57</v>
      </c>
      <c r="C39" s="64" t="s">
        <v>79</v>
      </c>
      <c r="D39" s="25">
        <v>90</v>
      </c>
      <c r="E39" s="19">
        <v>183</v>
      </c>
      <c r="F39" s="34">
        <f t="shared" si="0"/>
        <v>2.0299999999999998</v>
      </c>
      <c r="G39" s="15">
        <v>44</v>
      </c>
      <c r="H39" s="35">
        <v>8.8826388888888896E-3</v>
      </c>
      <c r="I39" s="27">
        <v>3</v>
      </c>
    </row>
    <row r="40" spans="1:9" s="28" customFormat="1" x14ac:dyDescent="0.2">
      <c r="A40" s="25">
        <v>6</v>
      </c>
      <c r="B40" s="19" t="s">
        <v>59</v>
      </c>
      <c r="C40" s="26" t="s">
        <v>80</v>
      </c>
      <c r="D40" s="25">
        <v>79</v>
      </c>
      <c r="E40" s="19">
        <v>265</v>
      </c>
      <c r="F40" s="34">
        <f t="shared" si="0"/>
        <v>3.35</v>
      </c>
      <c r="G40" s="15">
        <v>21</v>
      </c>
      <c r="H40" s="35">
        <v>1.01586805555556E-2</v>
      </c>
      <c r="I40" s="22">
        <v>28</v>
      </c>
    </row>
    <row r="41" spans="1:9" s="28" customFormat="1" x14ac:dyDescent="0.2">
      <c r="A41" s="25">
        <v>6</v>
      </c>
      <c r="B41" s="19" t="s">
        <v>61</v>
      </c>
      <c r="C41" s="26" t="s">
        <v>80</v>
      </c>
      <c r="D41" s="25">
        <v>99</v>
      </c>
      <c r="E41" s="19">
        <v>284</v>
      </c>
      <c r="F41" s="34">
        <f t="shared" si="0"/>
        <v>2.87</v>
      </c>
      <c r="G41" s="15">
        <v>32</v>
      </c>
      <c r="H41" s="35">
        <v>9.9118055555555609E-3</v>
      </c>
      <c r="I41" s="22">
        <v>23</v>
      </c>
    </row>
    <row r="42" spans="1:9" s="28" customFormat="1" x14ac:dyDescent="0.2">
      <c r="A42" s="25">
        <v>6</v>
      </c>
      <c r="B42" s="19" t="s">
        <v>60</v>
      </c>
      <c r="C42" s="26" t="s">
        <v>80</v>
      </c>
      <c r="D42" s="25">
        <v>103</v>
      </c>
      <c r="E42" s="19">
        <v>292</v>
      </c>
      <c r="F42" s="34">
        <f t="shared" si="0"/>
        <v>2.83</v>
      </c>
      <c r="G42" s="15">
        <v>34</v>
      </c>
      <c r="H42" s="35">
        <v>9.8121527777777807E-3</v>
      </c>
      <c r="I42" s="27">
        <v>18</v>
      </c>
    </row>
    <row r="43" spans="1:9" s="28" customFormat="1" x14ac:dyDescent="0.2">
      <c r="A43" s="21">
        <v>6</v>
      </c>
      <c r="B43" s="2" t="s">
        <v>41</v>
      </c>
      <c r="C43" s="26" t="s">
        <v>80</v>
      </c>
      <c r="D43" s="14">
        <v>98</v>
      </c>
      <c r="E43" s="2" t="s">
        <v>86</v>
      </c>
      <c r="F43" s="36">
        <v>0</v>
      </c>
      <c r="G43" s="15" t="s">
        <v>86</v>
      </c>
      <c r="H43" s="30" t="s">
        <v>86</v>
      </c>
      <c r="I43" s="22" t="s">
        <v>86</v>
      </c>
    </row>
    <row r="44" spans="1:9" s="28" customFormat="1" x14ac:dyDescent="0.2">
      <c r="A44" s="25">
        <v>6</v>
      </c>
      <c r="B44" s="19" t="s">
        <v>52</v>
      </c>
      <c r="C44" s="64" t="s">
        <v>79</v>
      </c>
      <c r="D44" s="25">
        <v>81</v>
      </c>
      <c r="E44" s="19">
        <v>340</v>
      </c>
      <c r="F44" s="34">
        <f t="shared" ref="F44:F50" si="1">E44/D44</f>
        <v>4.2</v>
      </c>
      <c r="G44" s="15">
        <v>7</v>
      </c>
      <c r="H44" s="35">
        <v>9.2655092592592598E-3</v>
      </c>
      <c r="I44" s="27">
        <v>9</v>
      </c>
    </row>
    <row r="45" spans="1:9" s="28" customFormat="1" x14ac:dyDescent="0.2">
      <c r="A45" s="21">
        <v>6</v>
      </c>
      <c r="B45" s="2" t="s">
        <v>51</v>
      </c>
      <c r="C45" s="64" t="s">
        <v>79</v>
      </c>
      <c r="D45" s="14">
        <v>86</v>
      </c>
      <c r="E45" s="2">
        <v>262</v>
      </c>
      <c r="F45" s="36">
        <f t="shared" si="1"/>
        <v>3.05</v>
      </c>
      <c r="G45" s="15">
        <v>27</v>
      </c>
      <c r="H45" s="30">
        <v>1.02702546296296E-2</v>
      </c>
      <c r="I45" s="22">
        <v>31</v>
      </c>
    </row>
    <row r="46" spans="1:9" s="28" customFormat="1" x14ac:dyDescent="0.2">
      <c r="A46" s="25">
        <v>6</v>
      </c>
      <c r="B46" s="19" t="s">
        <v>53</v>
      </c>
      <c r="C46" s="64" t="s">
        <v>79</v>
      </c>
      <c r="D46" s="25">
        <v>82</v>
      </c>
      <c r="E46" s="19">
        <v>214</v>
      </c>
      <c r="F46" s="34">
        <f t="shared" si="1"/>
        <v>2.61</v>
      </c>
      <c r="G46" s="15">
        <v>39</v>
      </c>
      <c r="H46" s="35">
        <v>1.1022106481481501E-2</v>
      </c>
      <c r="I46" s="27">
        <v>39</v>
      </c>
    </row>
    <row r="47" spans="1:9" s="28" customFormat="1" x14ac:dyDescent="0.2">
      <c r="A47" s="21">
        <v>6</v>
      </c>
      <c r="B47" s="3" t="s">
        <v>42</v>
      </c>
      <c r="C47" s="64" t="s">
        <v>79</v>
      </c>
      <c r="D47" s="16">
        <v>92</v>
      </c>
      <c r="E47" s="2">
        <v>239</v>
      </c>
      <c r="F47" s="36">
        <f t="shared" si="1"/>
        <v>2.6</v>
      </c>
      <c r="G47" s="15">
        <v>40</v>
      </c>
      <c r="H47" s="30">
        <v>1.05774305555556E-2</v>
      </c>
      <c r="I47" s="22">
        <v>32</v>
      </c>
    </row>
    <row r="48" spans="1:9" s="28" customFormat="1" x14ac:dyDescent="0.2">
      <c r="A48" s="25">
        <v>6</v>
      </c>
      <c r="B48" s="19" t="s">
        <v>55</v>
      </c>
      <c r="C48" s="64" t="s">
        <v>79</v>
      </c>
      <c r="D48" s="25">
        <v>94</v>
      </c>
      <c r="E48" s="19">
        <v>224</v>
      </c>
      <c r="F48" s="34">
        <f t="shared" si="1"/>
        <v>2.38</v>
      </c>
      <c r="G48" s="15">
        <v>41</v>
      </c>
      <c r="H48" s="35">
        <v>1.08096064814815E-2</v>
      </c>
      <c r="I48" s="27">
        <v>36</v>
      </c>
    </row>
    <row r="49" spans="1:9" s="28" customFormat="1" x14ac:dyDescent="0.2">
      <c r="A49" s="25">
        <v>6</v>
      </c>
      <c r="B49" s="19" t="s">
        <v>54</v>
      </c>
      <c r="C49" s="64" t="s">
        <v>76</v>
      </c>
      <c r="D49" s="25">
        <v>66</v>
      </c>
      <c r="E49" s="19">
        <v>308</v>
      </c>
      <c r="F49" s="34">
        <f t="shared" si="1"/>
        <v>4.67</v>
      </c>
      <c r="G49" s="15">
        <v>5</v>
      </c>
      <c r="H49" s="35">
        <v>9.6013888888888902E-3</v>
      </c>
      <c r="I49" s="27">
        <v>15</v>
      </c>
    </row>
    <row r="50" spans="1:9" s="28" customFormat="1" ht="13.5" thickBot="1" x14ac:dyDescent="0.25">
      <c r="A50" s="65">
        <v>6</v>
      </c>
      <c r="B50" s="105" t="s">
        <v>56</v>
      </c>
      <c r="C50" s="72" t="s">
        <v>76</v>
      </c>
      <c r="D50" s="65">
        <v>80</v>
      </c>
      <c r="E50" s="105">
        <v>218</v>
      </c>
      <c r="F50" s="110">
        <f t="shared" si="1"/>
        <v>2.73</v>
      </c>
      <c r="G50" s="96">
        <v>35</v>
      </c>
      <c r="H50" s="111">
        <v>1.09347222222222E-2</v>
      </c>
      <c r="I50" s="91">
        <v>38</v>
      </c>
    </row>
    <row r="51" spans="1:9" s="28" customFormat="1" x14ac:dyDescent="0.2">
      <c r="A51" s="55"/>
      <c r="B51" s="55"/>
      <c r="C51" s="55"/>
      <c r="D51" s="55"/>
      <c r="E51" s="55"/>
      <c r="F51" s="59"/>
      <c r="G51" s="55"/>
      <c r="H51" s="109"/>
      <c r="I51" s="55"/>
    </row>
    <row r="52" spans="1:9" s="28" customFormat="1" x14ac:dyDescent="0.2">
      <c r="A52" s="55"/>
      <c r="B52" s="55"/>
      <c r="C52" s="55"/>
      <c r="D52" s="55"/>
      <c r="E52" s="55"/>
      <c r="F52" s="59"/>
      <c r="G52" s="55"/>
      <c r="H52" s="109"/>
      <c r="I52" s="55"/>
    </row>
    <row r="53" spans="1:9" s="28" customFormat="1" x14ac:dyDescent="0.2">
      <c r="A53" s="55"/>
      <c r="B53" s="55"/>
      <c r="C53" s="55"/>
      <c r="D53" s="55"/>
      <c r="E53" s="55"/>
      <c r="F53" s="59"/>
      <c r="G53" s="55"/>
      <c r="H53" s="109"/>
      <c r="I53" s="55"/>
    </row>
    <row r="54" spans="1:9" s="28" customFormat="1" x14ac:dyDescent="0.2">
      <c r="A54" s="55"/>
      <c r="B54" s="55"/>
      <c r="C54" s="55"/>
      <c r="D54" s="55"/>
      <c r="E54" s="55"/>
      <c r="F54" s="59"/>
      <c r="G54" s="55"/>
      <c r="H54" s="109"/>
      <c r="I54" s="55"/>
    </row>
    <row r="55" spans="1:9" s="28" customFormat="1" x14ac:dyDescent="0.2">
      <c r="A55" s="55"/>
      <c r="B55" s="55"/>
      <c r="C55" s="55"/>
      <c r="D55" s="55"/>
      <c r="E55" s="55"/>
      <c r="F55" s="59"/>
      <c r="G55" s="55"/>
      <c r="H55" s="109"/>
      <c r="I55" s="55"/>
    </row>
    <row r="56" spans="1:9" s="28" customFormat="1" x14ac:dyDescent="0.2">
      <c r="A56" s="55"/>
      <c r="B56" s="55"/>
      <c r="C56" s="55"/>
      <c r="D56" s="55"/>
      <c r="E56" s="55"/>
      <c r="F56" s="59"/>
      <c r="G56" s="55"/>
      <c r="H56" s="109"/>
      <c r="I56" s="55"/>
    </row>
    <row r="57" spans="1:9" s="28" customFormat="1" x14ac:dyDescent="0.2">
      <c r="A57" s="55"/>
      <c r="B57" s="55"/>
      <c r="C57" s="55"/>
      <c r="D57" s="55"/>
      <c r="E57" s="55"/>
      <c r="F57" s="59"/>
      <c r="G57" s="55"/>
      <c r="H57" s="109"/>
      <c r="I57" s="55"/>
    </row>
    <row r="58" spans="1:9" s="28" customFormat="1" x14ac:dyDescent="0.2">
      <c r="A58" s="55"/>
      <c r="B58" s="55"/>
      <c r="C58" s="55"/>
      <c r="D58" s="55"/>
      <c r="E58" s="55"/>
      <c r="F58" s="59"/>
      <c r="G58" s="55"/>
      <c r="H58" s="109"/>
      <c r="I58" s="55"/>
    </row>
    <row r="59" spans="1:9" s="28" customFormat="1" x14ac:dyDescent="0.2">
      <c r="A59" s="55"/>
      <c r="B59" s="55"/>
      <c r="C59" s="55"/>
      <c r="D59" s="55"/>
      <c r="E59" s="55"/>
      <c r="F59" s="59"/>
      <c r="G59" s="55"/>
      <c r="H59" s="109"/>
      <c r="I59" s="55"/>
    </row>
    <row r="60" spans="1:9" s="28" customFormat="1" x14ac:dyDescent="0.2">
      <c r="A60" s="55"/>
      <c r="B60" s="55"/>
      <c r="C60" s="55"/>
      <c r="D60" s="55"/>
      <c r="E60" s="55"/>
      <c r="F60" s="59"/>
      <c r="G60" s="55"/>
      <c r="H60" s="109"/>
      <c r="I60" s="55"/>
    </row>
    <row r="61" spans="1:9" s="28" customFormat="1" x14ac:dyDescent="0.2">
      <c r="A61" s="55"/>
      <c r="B61" s="55"/>
      <c r="C61" s="55"/>
      <c r="D61" s="55"/>
      <c r="E61" s="55"/>
      <c r="F61" s="59"/>
      <c r="G61" s="55"/>
      <c r="H61" s="109"/>
      <c r="I61" s="55"/>
    </row>
    <row r="62" spans="1:9" s="28" customFormat="1" x14ac:dyDescent="0.2">
      <c r="A62" s="55"/>
      <c r="B62" s="55"/>
      <c r="C62" s="55"/>
      <c r="D62" s="55"/>
      <c r="E62" s="55"/>
      <c r="F62" s="59"/>
      <c r="G62" s="55"/>
      <c r="H62" s="109"/>
      <c r="I62" s="55"/>
    </row>
    <row r="63" spans="1:9" s="28" customFormat="1" x14ac:dyDescent="0.2">
      <c r="A63" s="55"/>
      <c r="B63" s="55"/>
      <c r="C63" s="55"/>
      <c r="D63" s="55"/>
      <c r="E63" s="55"/>
      <c r="F63" s="59"/>
      <c r="G63" s="55"/>
      <c r="H63" s="109"/>
      <c r="I63" s="55"/>
    </row>
    <row r="64" spans="1:9" s="28" customFormat="1" x14ac:dyDescent="0.2">
      <c r="A64" s="55"/>
      <c r="B64" s="55"/>
      <c r="C64" s="55"/>
      <c r="D64" s="55"/>
      <c r="E64" s="55"/>
      <c r="F64" s="59"/>
      <c r="G64" s="55"/>
      <c r="H64" s="109"/>
      <c r="I64" s="55"/>
    </row>
    <row r="65" spans="1:9" s="28" customFormat="1" x14ac:dyDescent="0.2">
      <c r="A65" s="55"/>
      <c r="B65" s="55"/>
      <c r="C65" s="55"/>
      <c r="D65" s="55"/>
      <c r="E65" s="55"/>
      <c r="F65" s="59"/>
      <c r="G65" s="55"/>
      <c r="H65" s="109"/>
      <c r="I65" s="55"/>
    </row>
    <row r="66" spans="1:9" s="28" customFormat="1" x14ac:dyDescent="0.2">
      <c r="A66" s="55"/>
      <c r="B66" s="55"/>
      <c r="C66" s="55"/>
      <c r="D66" s="55"/>
      <c r="E66" s="55"/>
      <c r="F66" s="59"/>
      <c r="G66" s="55"/>
      <c r="H66" s="109"/>
      <c r="I66" s="55"/>
    </row>
    <row r="67" spans="1:9" s="28" customFormat="1" x14ac:dyDescent="0.2">
      <c r="A67" s="55"/>
      <c r="B67" s="55"/>
      <c r="C67" s="55"/>
      <c r="D67" s="55"/>
      <c r="E67" s="55"/>
      <c r="F67" s="59"/>
      <c r="G67" s="55"/>
      <c r="H67" s="109"/>
      <c r="I67" s="55"/>
    </row>
    <row r="68" spans="1:9" s="28" customFormat="1" x14ac:dyDescent="0.2">
      <c r="A68" s="55"/>
      <c r="B68" s="55"/>
      <c r="C68" s="55"/>
      <c r="D68" s="55"/>
      <c r="E68" s="55"/>
      <c r="F68" s="59"/>
      <c r="G68" s="55"/>
      <c r="H68" s="109"/>
      <c r="I68" s="55"/>
    </row>
    <row r="69" spans="1:9" s="28" customFormat="1" x14ac:dyDescent="0.2">
      <c r="A69" s="55"/>
      <c r="B69" s="55"/>
      <c r="C69" s="55"/>
      <c r="D69" s="55"/>
      <c r="E69" s="55"/>
      <c r="F69" s="59"/>
      <c r="G69" s="55"/>
      <c r="H69" s="109"/>
      <c r="I69" s="55"/>
    </row>
    <row r="70" spans="1:9" s="28" customFormat="1" x14ac:dyDescent="0.2">
      <c r="A70" s="55"/>
      <c r="B70" s="55"/>
      <c r="C70" s="55"/>
      <c r="D70" s="55"/>
      <c r="E70" s="55"/>
      <c r="F70" s="59"/>
      <c r="G70" s="55"/>
      <c r="H70" s="109"/>
      <c r="I70" s="55"/>
    </row>
    <row r="71" spans="1:9" s="28" customFormat="1" x14ac:dyDescent="0.2">
      <c r="A71" s="55"/>
      <c r="B71" s="55"/>
      <c r="C71" s="55"/>
      <c r="D71" s="55"/>
      <c r="E71" s="55"/>
      <c r="F71" s="59"/>
      <c r="G71" s="55"/>
      <c r="H71" s="109"/>
      <c r="I71" s="55"/>
    </row>
    <row r="72" spans="1:9" s="28" customFormat="1" x14ac:dyDescent="0.2">
      <c r="A72" s="55"/>
      <c r="B72" s="55"/>
      <c r="C72" s="55"/>
      <c r="D72" s="55"/>
      <c r="E72" s="55"/>
      <c r="F72" s="59"/>
      <c r="G72" s="55"/>
      <c r="H72" s="109"/>
      <c r="I72" s="55"/>
    </row>
    <row r="73" spans="1:9" s="28" customFormat="1" x14ac:dyDescent="0.2">
      <c r="A73" s="55"/>
      <c r="B73" s="55"/>
      <c r="C73" s="55"/>
      <c r="D73" s="55"/>
      <c r="E73" s="55"/>
      <c r="F73" s="59"/>
      <c r="G73" s="55"/>
      <c r="H73" s="109"/>
      <c r="I73" s="55"/>
    </row>
    <row r="74" spans="1:9" s="28" customFormat="1" x14ac:dyDescent="0.2">
      <c r="A74" s="55"/>
      <c r="B74" s="55"/>
      <c r="C74" s="55"/>
      <c r="D74" s="55"/>
      <c r="E74" s="55"/>
      <c r="F74" s="59"/>
      <c r="G74" s="55"/>
      <c r="H74" s="109"/>
      <c r="I74" s="55"/>
    </row>
    <row r="75" spans="1:9" s="28" customFormat="1" x14ac:dyDescent="0.2">
      <c r="A75" s="55"/>
      <c r="B75" s="55"/>
      <c r="C75" s="55"/>
      <c r="D75" s="55"/>
      <c r="E75" s="55"/>
      <c r="F75" s="59"/>
      <c r="G75" s="55"/>
      <c r="H75" s="109"/>
      <c r="I75" s="55"/>
    </row>
    <row r="76" spans="1:9" s="28" customFormat="1" x14ac:dyDescent="0.2">
      <c r="A76" s="55"/>
      <c r="B76" s="55"/>
      <c r="C76" s="55"/>
      <c r="D76" s="55"/>
      <c r="E76" s="55"/>
      <c r="F76" s="59"/>
      <c r="G76" s="55"/>
      <c r="H76" s="109"/>
      <c r="I76" s="55"/>
    </row>
    <row r="77" spans="1:9" s="28" customFormat="1" x14ac:dyDescent="0.2">
      <c r="A77" s="55"/>
      <c r="B77" s="55"/>
      <c r="C77" s="55"/>
      <c r="D77" s="55"/>
      <c r="E77" s="55"/>
      <c r="F77" s="59"/>
      <c r="G77" s="55"/>
      <c r="H77" s="109"/>
      <c r="I77" s="55"/>
    </row>
    <row r="78" spans="1:9" s="28" customFormat="1" x14ac:dyDescent="0.2">
      <c r="A78" s="55"/>
      <c r="B78" s="55"/>
      <c r="C78" s="55"/>
      <c r="D78" s="55"/>
      <c r="E78" s="55"/>
      <c r="F78" s="59"/>
      <c r="G78" s="55"/>
      <c r="H78" s="109"/>
      <c r="I78" s="55"/>
    </row>
    <row r="79" spans="1:9" s="28" customFormat="1" x14ac:dyDescent="0.2">
      <c r="A79" s="55"/>
      <c r="B79" s="55"/>
      <c r="C79" s="55"/>
      <c r="D79" s="55"/>
      <c r="E79" s="55"/>
      <c r="F79" s="59"/>
      <c r="G79" s="55"/>
      <c r="H79" s="109"/>
      <c r="I79" s="55"/>
    </row>
    <row r="80" spans="1:9" s="28" customFormat="1" x14ac:dyDescent="0.2">
      <c r="A80" s="55"/>
      <c r="B80" s="55"/>
      <c r="C80" s="55"/>
      <c r="D80" s="55"/>
      <c r="E80" s="55"/>
      <c r="F80" s="59"/>
      <c r="G80" s="55"/>
      <c r="H80" s="109"/>
      <c r="I80" s="55"/>
    </row>
    <row r="81" spans="1:13" s="28" customFormat="1" x14ac:dyDescent="0.2">
      <c r="A81" s="55"/>
      <c r="B81" s="55"/>
      <c r="C81" s="55"/>
      <c r="D81" s="55"/>
      <c r="E81" s="55"/>
      <c r="F81" s="59"/>
      <c r="G81" s="55"/>
      <c r="H81" s="109"/>
      <c r="I81" s="55"/>
    </row>
    <row r="82" spans="1:13" s="28" customFormat="1" x14ac:dyDescent="0.2">
      <c r="A82" s="55"/>
      <c r="B82" s="55"/>
      <c r="C82" s="55"/>
      <c r="D82" s="55"/>
      <c r="E82" s="55"/>
      <c r="F82" s="59"/>
      <c r="G82" s="55"/>
      <c r="H82" s="109"/>
      <c r="I82" s="55"/>
    </row>
    <row r="83" spans="1:13" s="28" customFormat="1" x14ac:dyDescent="0.2">
      <c r="A83" s="55"/>
      <c r="B83" s="55"/>
      <c r="C83" s="55"/>
      <c r="D83" s="55"/>
      <c r="E83" s="55"/>
      <c r="F83" s="59"/>
      <c r="G83" s="55"/>
      <c r="H83" s="109"/>
      <c r="I83" s="55"/>
    </row>
    <row r="84" spans="1:13" s="28" customFormat="1" x14ac:dyDescent="0.2">
      <c r="A84" s="55"/>
      <c r="B84" s="55"/>
      <c r="C84" s="55"/>
      <c r="D84" s="55"/>
      <c r="E84" s="55"/>
      <c r="F84" s="59"/>
      <c r="G84" s="55"/>
      <c r="H84" s="109"/>
      <c r="I84" s="55"/>
    </row>
    <row r="85" spans="1:13" s="28" customFormat="1" x14ac:dyDescent="0.2">
      <c r="A85" s="55"/>
      <c r="B85" s="55"/>
      <c r="C85" s="55"/>
      <c r="D85" s="55"/>
      <c r="E85" s="55"/>
      <c r="F85" s="59"/>
      <c r="G85" s="55"/>
      <c r="H85" s="109"/>
      <c r="I85" s="55"/>
    </row>
    <row r="86" spans="1:13" s="28" customFormat="1" x14ac:dyDescent="0.2">
      <c r="A86" s="55"/>
      <c r="B86" s="55"/>
      <c r="C86" s="55"/>
      <c r="D86" s="55"/>
      <c r="E86" s="55"/>
      <c r="F86" s="59"/>
      <c r="G86" s="55"/>
      <c r="H86" s="109"/>
      <c r="I86" s="55"/>
    </row>
    <row r="87" spans="1:13" s="28" customFormat="1" x14ac:dyDescent="0.2">
      <c r="A87" s="55"/>
      <c r="B87" s="55"/>
      <c r="C87" s="55"/>
      <c r="D87" s="55"/>
      <c r="E87" s="55"/>
      <c r="F87" s="59"/>
      <c r="G87" s="55"/>
      <c r="H87" s="109"/>
      <c r="I87" s="55"/>
      <c r="K87" s="5"/>
      <c r="L87" s="5"/>
      <c r="M87" s="5"/>
    </row>
    <row r="88" spans="1:13" s="28" customFormat="1" x14ac:dyDescent="0.2">
      <c r="A88" s="55"/>
      <c r="B88" s="55"/>
      <c r="C88" s="55"/>
      <c r="D88" s="55"/>
      <c r="E88" s="55"/>
      <c r="F88" s="59"/>
      <c r="G88" s="55"/>
      <c r="H88" s="109"/>
      <c r="I88" s="55"/>
      <c r="K88" s="5"/>
      <c r="L88" s="5"/>
      <c r="M88" s="5"/>
    </row>
  </sheetData>
  <autoFilter ref="A2:I2">
    <sortState ref="A3:N50">
      <sortCondition ref="A2"/>
    </sortState>
  </autoFilter>
  <mergeCells count="7">
    <mergeCell ref="L9:M9"/>
    <mergeCell ref="L5:M5"/>
    <mergeCell ref="A1:C1"/>
    <mergeCell ref="D1:G1"/>
    <mergeCell ref="H1:I1"/>
    <mergeCell ref="K3:M3"/>
    <mergeCell ref="L8:M8"/>
  </mergeCells>
  <dataValidations count="1">
    <dataValidation type="list" allowBlank="1" showInputMessage="1" showErrorMessage="1" sqref="C1 C3:C1048576">
      <formula1>"U25, Senior, Master"</formula1>
    </dataValidation>
  </dataValidations>
  <pageMargins left="0.7" right="0.7" top="0.75" bottom="0.75" header="0.3" footer="0.3"/>
  <pageSetup paperSize="9" scale="4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61"/>
  <sheetViews>
    <sheetView showGridLines="0" zoomScaleNormal="100" workbookViewId="0">
      <pane ySplit="2" topLeftCell="A3" activePane="bottomLeft" state="frozenSplit"/>
      <selection pane="bottomLeft" activeCell="J27" sqref="J27"/>
    </sheetView>
  </sheetViews>
  <sheetFormatPr defaultColWidth="8.85546875" defaultRowHeight="12.75" x14ac:dyDescent="0.2"/>
  <cols>
    <col min="1" max="1" width="8.42578125" style="60" bestFit="1" customWidth="1"/>
    <col min="2" max="2" width="19.42578125" style="60" bestFit="1" customWidth="1"/>
    <col min="3" max="3" width="10.42578125" style="60" bestFit="1" customWidth="1"/>
    <col min="4" max="4" width="9.7109375" style="60" bestFit="1" customWidth="1"/>
    <col min="5" max="5" width="10.85546875" style="60" bestFit="1" customWidth="1"/>
    <col min="6" max="6" width="9.28515625" style="61" bestFit="1" customWidth="1"/>
    <col min="7" max="7" width="10.5703125" style="60" bestFit="1" customWidth="1"/>
    <col min="8" max="8" width="9" style="89" bestFit="1" customWidth="1"/>
    <col min="9" max="9" width="10.5703125" style="60" bestFit="1" customWidth="1"/>
    <col min="10" max="10" width="4.140625" style="5" customWidth="1"/>
    <col min="11" max="11" width="8.140625" style="5" bestFit="1" customWidth="1"/>
    <col min="12" max="13" width="10.85546875" style="97" customWidth="1"/>
    <col min="14" max="16384" width="8.85546875" style="5"/>
  </cols>
  <sheetData>
    <row r="1" spans="1:13" s="112" customFormat="1" ht="15" x14ac:dyDescent="0.25">
      <c r="A1" s="128" t="s">
        <v>16</v>
      </c>
      <c r="B1" s="129"/>
      <c r="C1" s="130"/>
      <c r="D1" s="128" t="s">
        <v>1</v>
      </c>
      <c r="E1" s="129"/>
      <c r="F1" s="129"/>
      <c r="G1" s="131"/>
      <c r="H1" s="132" t="s">
        <v>2</v>
      </c>
      <c r="I1" s="133"/>
      <c r="L1" s="113"/>
      <c r="M1" s="113"/>
    </row>
    <row r="2" spans="1:13" ht="26.25" thickBot="1" x14ac:dyDescent="0.25">
      <c r="A2" s="10" t="s">
        <v>64</v>
      </c>
      <c r="B2" s="9" t="s">
        <v>3</v>
      </c>
      <c r="C2" s="92" t="s">
        <v>90</v>
      </c>
      <c r="D2" s="10" t="s">
        <v>88</v>
      </c>
      <c r="E2" s="11" t="s">
        <v>5</v>
      </c>
      <c r="F2" s="31" t="s">
        <v>6</v>
      </c>
      <c r="G2" s="12" t="s">
        <v>7</v>
      </c>
      <c r="H2" s="29" t="s">
        <v>8</v>
      </c>
      <c r="I2" s="12" t="s">
        <v>9</v>
      </c>
    </row>
    <row r="3" spans="1:13" s="28" customFormat="1" x14ac:dyDescent="0.2">
      <c r="A3" s="20">
        <v>1</v>
      </c>
      <c r="B3" s="20" t="s">
        <v>39</v>
      </c>
      <c r="C3" s="93" t="s">
        <v>80</v>
      </c>
      <c r="D3" s="18">
        <v>64</v>
      </c>
      <c r="E3" s="4">
        <v>217</v>
      </c>
      <c r="F3" s="32">
        <f t="shared" ref="F3:F12" si="0">E3/D3</f>
        <v>3.39</v>
      </c>
      <c r="G3" s="13">
        <v>1</v>
      </c>
      <c r="H3" s="33">
        <v>1.0939120370370399E-2</v>
      </c>
      <c r="I3" s="24">
        <v>3</v>
      </c>
      <c r="K3" s="134" t="s">
        <v>81</v>
      </c>
      <c r="L3" s="134"/>
      <c r="M3" s="134"/>
    </row>
    <row r="4" spans="1:13" s="28" customFormat="1" x14ac:dyDescent="0.2">
      <c r="A4" s="19">
        <v>1</v>
      </c>
      <c r="B4" s="19" t="s">
        <v>65</v>
      </c>
      <c r="C4" s="26" t="s">
        <v>79</v>
      </c>
      <c r="D4" s="16">
        <v>80</v>
      </c>
      <c r="E4" s="2">
        <v>146</v>
      </c>
      <c r="F4" s="36">
        <f t="shared" si="0"/>
        <v>1.83</v>
      </c>
      <c r="G4" s="15">
        <v>8</v>
      </c>
      <c r="H4" s="30">
        <v>1.26975694444444E-2</v>
      </c>
      <c r="I4" s="22">
        <v>6</v>
      </c>
      <c r="K4" s="38" t="s">
        <v>90</v>
      </c>
      <c r="L4" s="98" t="s">
        <v>77</v>
      </c>
      <c r="M4" s="98" t="s">
        <v>78</v>
      </c>
    </row>
    <row r="5" spans="1:13" s="28" customFormat="1" x14ac:dyDescent="0.2">
      <c r="A5" s="19">
        <v>1</v>
      </c>
      <c r="B5" s="19" t="s">
        <v>66</v>
      </c>
      <c r="C5" s="26" t="s">
        <v>79</v>
      </c>
      <c r="D5" s="14">
        <v>84</v>
      </c>
      <c r="E5" s="2">
        <v>223</v>
      </c>
      <c r="F5" s="36">
        <f t="shared" si="0"/>
        <v>2.65</v>
      </c>
      <c r="G5" s="15">
        <v>4</v>
      </c>
      <c r="H5" s="30">
        <v>1.08392361111111E-2</v>
      </c>
      <c r="I5" s="22">
        <v>2</v>
      </c>
      <c r="K5" s="38" t="s">
        <v>76</v>
      </c>
      <c r="L5" s="139" t="s">
        <v>47</v>
      </c>
      <c r="M5" s="139"/>
    </row>
    <row r="6" spans="1:13" s="28" customFormat="1" x14ac:dyDescent="0.2">
      <c r="A6" s="19">
        <v>2</v>
      </c>
      <c r="B6" s="19" t="s">
        <v>58</v>
      </c>
      <c r="C6" s="26" t="s">
        <v>80</v>
      </c>
      <c r="D6" s="14">
        <v>59</v>
      </c>
      <c r="E6" s="2">
        <v>136</v>
      </c>
      <c r="F6" s="36">
        <f t="shared" si="0"/>
        <v>2.31</v>
      </c>
      <c r="G6" s="15">
        <v>6</v>
      </c>
      <c r="H6" s="30">
        <v>1.30126157407407E-2</v>
      </c>
      <c r="I6" s="22">
        <v>9</v>
      </c>
      <c r="K6" s="38" t="s">
        <v>79</v>
      </c>
      <c r="L6" s="137" t="s">
        <v>19</v>
      </c>
      <c r="M6" s="138"/>
    </row>
    <row r="7" spans="1:13" s="28" customFormat="1" x14ac:dyDescent="0.2">
      <c r="A7" s="19">
        <v>2</v>
      </c>
      <c r="B7" s="19" t="s">
        <v>40</v>
      </c>
      <c r="C7" s="26" t="s">
        <v>79</v>
      </c>
      <c r="D7" s="14">
        <v>65</v>
      </c>
      <c r="E7" s="2">
        <v>138</v>
      </c>
      <c r="F7" s="36">
        <f t="shared" si="0"/>
        <v>2.12</v>
      </c>
      <c r="G7" s="15">
        <v>7</v>
      </c>
      <c r="H7" s="30">
        <v>1.2935532407407401E-2</v>
      </c>
      <c r="I7" s="22">
        <v>8</v>
      </c>
      <c r="K7" s="38" t="s">
        <v>80</v>
      </c>
      <c r="L7" s="137" t="s">
        <v>39</v>
      </c>
      <c r="M7" s="138"/>
    </row>
    <row r="8" spans="1:13" s="28" customFormat="1" x14ac:dyDescent="0.2">
      <c r="A8" s="19">
        <v>2</v>
      </c>
      <c r="B8" s="19" t="s">
        <v>47</v>
      </c>
      <c r="C8" s="26" t="s">
        <v>76</v>
      </c>
      <c r="D8" s="16">
        <v>50</v>
      </c>
      <c r="E8" s="2">
        <v>83</v>
      </c>
      <c r="F8" s="36">
        <f t="shared" si="0"/>
        <v>1.66</v>
      </c>
      <c r="G8" s="15">
        <v>10</v>
      </c>
      <c r="H8" s="30">
        <v>1.6252083333333299E-2</v>
      </c>
      <c r="I8" s="22">
        <v>10</v>
      </c>
      <c r="L8" s="99"/>
      <c r="M8" s="99"/>
    </row>
    <row r="9" spans="1:13" s="28" customFormat="1" x14ac:dyDescent="0.2">
      <c r="A9" s="19">
        <v>3</v>
      </c>
      <c r="B9" s="19" t="s">
        <v>19</v>
      </c>
      <c r="C9" s="26" t="s">
        <v>79</v>
      </c>
      <c r="D9" s="16">
        <v>76</v>
      </c>
      <c r="E9" s="2">
        <v>233</v>
      </c>
      <c r="F9" s="36">
        <f t="shared" si="0"/>
        <v>3.07</v>
      </c>
      <c r="G9" s="15">
        <v>2</v>
      </c>
      <c r="H9" s="30">
        <v>1.0647569444444401E-2</v>
      </c>
      <c r="I9" s="22">
        <v>1</v>
      </c>
      <c r="L9" s="99"/>
      <c r="M9" s="99"/>
    </row>
    <row r="10" spans="1:13" s="28" customFormat="1" x14ac:dyDescent="0.2">
      <c r="A10" s="19">
        <v>3</v>
      </c>
      <c r="B10" s="19" t="s">
        <v>21</v>
      </c>
      <c r="C10" s="26" t="s">
        <v>79</v>
      </c>
      <c r="D10" s="14">
        <v>79</v>
      </c>
      <c r="E10" s="2">
        <v>143</v>
      </c>
      <c r="F10" s="36">
        <f t="shared" si="0"/>
        <v>1.81</v>
      </c>
      <c r="G10" s="15">
        <v>9</v>
      </c>
      <c r="H10" s="30">
        <v>1.28881944444444E-2</v>
      </c>
      <c r="I10" s="22">
        <v>7</v>
      </c>
      <c r="L10" s="99"/>
      <c r="M10" s="99"/>
    </row>
    <row r="11" spans="1:13" s="28" customFormat="1" x14ac:dyDescent="0.2">
      <c r="A11" s="19">
        <v>3</v>
      </c>
      <c r="B11" s="19" t="s">
        <v>70</v>
      </c>
      <c r="C11" s="26" t="s">
        <v>79</v>
      </c>
      <c r="D11" s="14">
        <v>65</v>
      </c>
      <c r="E11" s="2">
        <v>170</v>
      </c>
      <c r="F11" s="36">
        <f t="shared" si="0"/>
        <v>2.62</v>
      </c>
      <c r="G11" s="15">
        <v>5</v>
      </c>
      <c r="H11" s="30">
        <v>1.1969675925925899E-2</v>
      </c>
      <c r="I11" s="22">
        <v>5</v>
      </c>
      <c r="L11" s="99"/>
      <c r="M11" s="99"/>
    </row>
    <row r="12" spans="1:13" s="28" customFormat="1" ht="13.5" thickBot="1" x14ac:dyDescent="0.25">
      <c r="A12" s="19">
        <v>4</v>
      </c>
      <c r="B12" s="19" t="s">
        <v>72</v>
      </c>
      <c r="C12" s="26" t="s">
        <v>79</v>
      </c>
      <c r="D12" s="80">
        <v>68</v>
      </c>
      <c r="E12" s="94">
        <v>198</v>
      </c>
      <c r="F12" s="95">
        <f t="shared" si="0"/>
        <v>2.91</v>
      </c>
      <c r="G12" s="96">
        <v>3</v>
      </c>
      <c r="H12" s="90">
        <v>1.1310648148148099E-2</v>
      </c>
      <c r="I12" s="91">
        <v>4</v>
      </c>
      <c r="K12" s="23"/>
      <c r="L12" s="100"/>
      <c r="M12" s="100"/>
    </row>
    <row r="13" spans="1:13" s="23" customFormat="1" x14ac:dyDescent="0.2">
      <c r="A13" s="73"/>
      <c r="B13" s="57"/>
      <c r="C13" s="57"/>
      <c r="D13" s="58"/>
      <c r="E13" s="57"/>
      <c r="F13" s="76"/>
      <c r="G13" s="57"/>
      <c r="H13" s="86"/>
      <c r="I13" s="73"/>
      <c r="L13" s="100"/>
      <c r="M13" s="100"/>
    </row>
    <row r="14" spans="1:13" s="23" customFormat="1" x14ac:dyDescent="0.2">
      <c r="A14" s="73"/>
      <c r="B14" s="57"/>
      <c r="C14" s="57"/>
      <c r="D14" s="58"/>
      <c r="E14" s="57"/>
      <c r="F14" s="76"/>
      <c r="G14" s="57"/>
      <c r="H14" s="86"/>
      <c r="I14" s="73"/>
      <c r="L14" s="100"/>
      <c r="M14" s="100"/>
    </row>
    <row r="15" spans="1:13" s="23" customFormat="1" x14ac:dyDescent="0.2">
      <c r="A15" s="73"/>
      <c r="B15" s="57"/>
      <c r="C15" s="57"/>
      <c r="D15" s="57"/>
      <c r="E15" s="57"/>
      <c r="F15" s="76"/>
      <c r="G15" s="57"/>
      <c r="H15" s="86"/>
      <c r="I15" s="73"/>
      <c r="L15" s="100"/>
      <c r="M15" s="100"/>
    </row>
    <row r="16" spans="1:13" s="23" customFormat="1" x14ac:dyDescent="0.2">
      <c r="A16" s="73"/>
      <c r="B16" s="57"/>
      <c r="C16" s="57"/>
      <c r="D16" s="58"/>
      <c r="E16" s="57"/>
      <c r="F16" s="76"/>
      <c r="G16" s="57"/>
      <c r="H16" s="86"/>
      <c r="I16" s="73"/>
      <c r="L16" s="100"/>
      <c r="M16" s="100"/>
    </row>
    <row r="17" spans="1:13" s="23" customFormat="1" x14ac:dyDescent="0.2">
      <c r="A17" s="73"/>
      <c r="B17" s="57"/>
      <c r="C17" s="57"/>
      <c r="D17" s="58"/>
      <c r="E17" s="57"/>
      <c r="F17" s="76"/>
      <c r="G17" s="57"/>
      <c r="H17" s="86"/>
      <c r="I17" s="73"/>
      <c r="L17" s="100"/>
      <c r="M17" s="100"/>
    </row>
    <row r="18" spans="1:13" s="23" customFormat="1" x14ac:dyDescent="0.2">
      <c r="A18" s="73"/>
      <c r="B18" s="58"/>
      <c r="C18" s="58"/>
      <c r="D18" s="58"/>
      <c r="E18" s="57"/>
      <c r="F18" s="76"/>
      <c r="G18" s="57"/>
      <c r="H18" s="86"/>
      <c r="I18" s="73"/>
      <c r="K18" s="6"/>
      <c r="L18" s="101"/>
      <c r="M18" s="101"/>
    </row>
    <row r="19" spans="1:13" s="6" customFormat="1" x14ac:dyDescent="0.2">
      <c r="A19" s="77"/>
      <c r="B19" s="57"/>
      <c r="C19" s="57"/>
      <c r="D19" s="58"/>
      <c r="E19" s="57"/>
      <c r="F19" s="76"/>
      <c r="G19" s="57"/>
      <c r="H19" s="87"/>
      <c r="I19" s="77"/>
      <c r="L19" s="101"/>
      <c r="M19" s="101"/>
    </row>
    <row r="20" spans="1:13" s="6" customFormat="1" x14ac:dyDescent="0.2">
      <c r="A20" s="77"/>
      <c r="B20" s="58"/>
      <c r="C20" s="57"/>
      <c r="D20" s="57"/>
      <c r="E20" s="57"/>
      <c r="F20" s="76"/>
      <c r="G20" s="57"/>
      <c r="H20" s="87"/>
      <c r="I20" s="77"/>
      <c r="L20" s="101"/>
      <c r="M20" s="101"/>
    </row>
    <row r="21" spans="1:13" s="6" customFormat="1" x14ac:dyDescent="0.2">
      <c r="A21" s="77"/>
      <c r="B21" s="88"/>
      <c r="C21" s="88"/>
      <c r="D21" s="58"/>
      <c r="E21" s="57"/>
      <c r="F21" s="76"/>
      <c r="G21" s="57"/>
      <c r="H21" s="87"/>
      <c r="I21" s="77"/>
      <c r="L21" s="101"/>
      <c r="M21" s="101"/>
    </row>
    <row r="22" spans="1:13" s="6" customFormat="1" x14ac:dyDescent="0.2">
      <c r="A22" s="77"/>
      <c r="B22" s="88"/>
      <c r="C22" s="88"/>
      <c r="D22" s="57"/>
      <c r="E22" s="57"/>
      <c r="F22" s="76"/>
      <c r="G22" s="57"/>
      <c r="H22" s="87"/>
      <c r="I22" s="77"/>
      <c r="L22" s="101"/>
      <c r="M22" s="101"/>
    </row>
    <row r="23" spans="1:13" s="6" customFormat="1" x14ac:dyDescent="0.2">
      <c r="A23" s="77"/>
      <c r="B23" s="57"/>
      <c r="C23" s="57"/>
      <c r="D23" s="58"/>
      <c r="E23" s="57"/>
      <c r="F23" s="76"/>
      <c r="G23" s="57"/>
      <c r="H23" s="87"/>
      <c r="I23" s="77"/>
      <c r="L23" s="101"/>
      <c r="M23" s="101"/>
    </row>
    <row r="24" spans="1:13" s="6" customFormat="1" x14ac:dyDescent="0.2">
      <c r="A24" s="77"/>
      <c r="B24" s="57"/>
      <c r="C24" s="57"/>
      <c r="D24" s="57"/>
      <c r="E24" s="57"/>
      <c r="F24" s="76"/>
      <c r="G24" s="57"/>
      <c r="H24" s="87"/>
      <c r="I24" s="77"/>
      <c r="L24" s="101"/>
      <c r="M24" s="101"/>
    </row>
    <row r="25" spans="1:13" s="6" customFormat="1" x14ac:dyDescent="0.2">
      <c r="A25" s="77"/>
      <c r="B25" s="58"/>
      <c r="C25" s="58"/>
      <c r="D25" s="58"/>
      <c r="E25" s="57"/>
      <c r="F25" s="76"/>
      <c r="G25" s="57"/>
      <c r="H25" s="87"/>
      <c r="I25" s="77"/>
      <c r="L25" s="101"/>
      <c r="M25" s="101"/>
    </row>
    <row r="26" spans="1:13" s="6" customFormat="1" x14ac:dyDescent="0.2">
      <c r="A26" s="77"/>
      <c r="B26" s="57"/>
      <c r="C26" s="57"/>
      <c r="D26" s="58"/>
      <c r="E26" s="57"/>
      <c r="F26" s="76"/>
      <c r="G26" s="57"/>
      <c r="H26" s="87"/>
      <c r="I26" s="77"/>
      <c r="L26" s="101"/>
      <c r="M26" s="101"/>
    </row>
    <row r="27" spans="1:13" s="6" customFormat="1" x14ac:dyDescent="0.2">
      <c r="A27" s="77"/>
      <c r="B27" s="57"/>
      <c r="C27" s="57"/>
      <c r="D27" s="58"/>
      <c r="E27" s="57"/>
      <c r="F27" s="76"/>
      <c r="G27" s="57"/>
      <c r="H27" s="87"/>
      <c r="I27" s="77"/>
      <c r="L27" s="101"/>
      <c r="M27" s="101"/>
    </row>
    <row r="28" spans="1:13" s="6" customFormat="1" x14ac:dyDescent="0.2">
      <c r="A28" s="77"/>
      <c r="B28" s="57"/>
      <c r="C28" s="57"/>
      <c r="D28" s="57"/>
      <c r="E28" s="57"/>
      <c r="F28" s="76"/>
      <c r="G28" s="57"/>
      <c r="H28" s="87"/>
      <c r="I28" s="77"/>
      <c r="L28" s="101"/>
      <c r="M28" s="101"/>
    </row>
    <row r="29" spans="1:13" s="6" customFormat="1" x14ac:dyDescent="0.2">
      <c r="A29" s="77"/>
      <c r="B29" s="57"/>
      <c r="C29" s="57"/>
      <c r="D29" s="57"/>
      <c r="E29" s="57"/>
      <c r="F29" s="76"/>
      <c r="G29" s="57"/>
      <c r="H29" s="87"/>
      <c r="I29" s="77"/>
      <c r="L29" s="101"/>
      <c r="M29" s="101"/>
    </row>
    <row r="30" spans="1:13" s="6" customFormat="1" x14ac:dyDescent="0.2">
      <c r="A30" s="77"/>
      <c r="B30" s="58"/>
      <c r="C30" s="58"/>
      <c r="D30" s="60"/>
      <c r="E30" s="60"/>
      <c r="F30" s="61"/>
      <c r="G30" s="60"/>
      <c r="H30" s="89"/>
      <c r="I30" s="60"/>
      <c r="L30" s="101"/>
      <c r="M30" s="101"/>
    </row>
    <row r="31" spans="1:13" s="6" customFormat="1" x14ac:dyDescent="0.2">
      <c r="A31" s="77"/>
      <c r="B31" s="57"/>
      <c r="C31" s="57"/>
      <c r="D31" s="60"/>
      <c r="E31" s="60"/>
      <c r="F31" s="61"/>
      <c r="G31" s="60"/>
      <c r="H31" s="89"/>
      <c r="I31" s="60"/>
      <c r="L31" s="101"/>
      <c r="M31" s="101"/>
    </row>
    <row r="32" spans="1:13" s="6" customFormat="1" x14ac:dyDescent="0.2">
      <c r="A32" s="77"/>
      <c r="B32" s="58"/>
      <c r="C32" s="58"/>
      <c r="D32" s="60"/>
      <c r="E32" s="60"/>
      <c r="F32" s="61"/>
      <c r="G32" s="60"/>
      <c r="H32" s="89"/>
      <c r="I32" s="60"/>
      <c r="L32" s="101"/>
      <c r="M32" s="101"/>
    </row>
    <row r="33" spans="1:13" s="6" customFormat="1" x14ac:dyDescent="0.2">
      <c r="A33" s="77"/>
      <c r="B33" s="57"/>
      <c r="C33" s="57"/>
      <c r="D33" s="60"/>
      <c r="E33" s="60"/>
      <c r="F33" s="61"/>
      <c r="G33" s="60"/>
      <c r="H33" s="89"/>
      <c r="I33" s="60"/>
      <c r="L33" s="101"/>
      <c r="M33" s="101"/>
    </row>
    <row r="34" spans="1:13" s="6" customFormat="1" x14ac:dyDescent="0.2">
      <c r="A34" s="77"/>
      <c r="B34" s="57"/>
      <c r="C34" s="57"/>
      <c r="D34" s="60"/>
      <c r="E34" s="60"/>
      <c r="F34" s="61"/>
      <c r="G34" s="60"/>
      <c r="H34" s="89"/>
      <c r="I34" s="60"/>
      <c r="L34" s="101"/>
      <c r="M34" s="101"/>
    </row>
    <row r="35" spans="1:13" s="6" customFormat="1" x14ac:dyDescent="0.2">
      <c r="A35" s="77"/>
      <c r="B35" s="57"/>
      <c r="C35" s="57"/>
      <c r="D35" s="60"/>
      <c r="E35" s="60"/>
      <c r="F35" s="61"/>
      <c r="G35" s="60"/>
      <c r="H35" s="89"/>
      <c r="I35" s="60"/>
      <c r="L35" s="101"/>
      <c r="M35" s="101"/>
    </row>
    <row r="36" spans="1:13" s="6" customFormat="1" x14ac:dyDescent="0.2">
      <c r="A36" s="77"/>
      <c r="B36" s="57"/>
      <c r="C36" s="57"/>
      <c r="D36" s="60"/>
      <c r="E36" s="60"/>
      <c r="F36" s="61"/>
      <c r="G36" s="60"/>
      <c r="H36" s="89"/>
      <c r="I36" s="60"/>
      <c r="L36" s="101"/>
      <c r="M36" s="101"/>
    </row>
    <row r="37" spans="1:13" s="6" customFormat="1" x14ac:dyDescent="0.2">
      <c r="A37" s="77"/>
      <c r="B37" s="57"/>
      <c r="C37" s="57"/>
      <c r="D37" s="60"/>
      <c r="E37" s="60"/>
      <c r="F37" s="61"/>
      <c r="G37" s="60"/>
      <c r="H37" s="89"/>
      <c r="I37" s="60"/>
      <c r="L37" s="101"/>
      <c r="M37" s="101"/>
    </row>
    <row r="38" spans="1:13" s="6" customFormat="1" x14ac:dyDescent="0.2">
      <c r="A38" s="77"/>
      <c r="B38" s="57"/>
      <c r="C38" s="57"/>
      <c r="D38" s="60"/>
      <c r="E38" s="60"/>
      <c r="F38" s="61"/>
      <c r="G38" s="60"/>
      <c r="H38" s="89"/>
      <c r="I38" s="60"/>
      <c r="L38" s="101"/>
      <c r="M38" s="101"/>
    </row>
    <row r="39" spans="1:13" s="6" customFormat="1" x14ac:dyDescent="0.2">
      <c r="A39" s="77"/>
      <c r="B39" s="58"/>
      <c r="C39" s="58"/>
      <c r="D39" s="60"/>
      <c r="E39" s="60"/>
      <c r="F39" s="61"/>
      <c r="G39" s="60"/>
      <c r="H39" s="89"/>
      <c r="I39" s="60"/>
      <c r="L39" s="101"/>
      <c r="M39" s="101"/>
    </row>
    <row r="40" spans="1:13" s="6" customFormat="1" x14ac:dyDescent="0.2">
      <c r="A40" s="77"/>
      <c r="B40" s="57"/>
      <c r="C40" s="57"/>
      <c r="D40" s="60"/>
      <c r="E40" s="60"/>
      <c r="F40" s="61"/>
      <c r="G40" s="60"/>
      <c r="H40" s="89"/>
      <c r="I40" s="60"/>
      <c r="L40" s="101"/>
      <c r="M40" s="101"/>
    </row>
    <row r="41" spans="1:13" s="6" customFormat="1" x14ac:dyDescent="0.2">
      <c r="A41" s="77"/>
      <c r="B41" s="58"/>
      <c r="C41" s="58"/>
      <c r="D41" s="60"/>
      <c r="E41" s="60"/>
      <c r="F41" s="61"/>
      <c r="G41" s="60"/>
      <c r="H41" s="89"/>
      <c r="I41" s="60"/>
      <c r="L41" s="101"/>
      <c r="M41" s="101"/>
    </row>
    <row r="42" spans="1:13" s="6" customFormat="1" x14ac:dyDescent="0.2">
      <c r="A42" s="77"/>
      <c r="B42" s="57"/>
      <c r="C42" s="57"/>
      <c r="D42" s="60"/>
      <c r="E42" s="60"/>
      <c r="F42" s="61"/>
      <c r="G42" s="60"/>
      <c r="H42" s="89"/>
      <c r="I42" s="60"/>
      <c r="L42" s="101"/>
      <c r="M42" s="101"/>
    </row>
    <row r="43" spans="1:13" s="6" customFormat="1" x14ac:dyDescent="0.2">
      <c r="A43" s="77"/>
      <c r="B43" s="58"/>
      <c r="C43" s="58"/>
      <c r="D43" s="60"/>
      <c r="E43" s="60"/>
      <c r="F43" s="61"/>
      <c r="G43" s="60"/>
      <c r="H43" s="89"/>
      <c r="I43" s="60"/>
      <c r="L43" s="101"/>
      <c r="M43" s="101"/>
    </row>
    <row r="44" spans="1:13" s="6" customFormat="1" x14ac:dyDescent="0.2">
      <c r="A44" s="77"/>
      <c r="B44" s="57"/>
      <c r="C44" s="57"/>
      <c r="D44" s="60"/>
      <c r="E44" s="60"/>
      <c r="F44" s="61"/>
      <c r="G44" s="60"/>
      <c r="H44" s="89"/>
      <c r="I44" s="60"/>
      <c r="L44" s="101"/>
      <c r="M44" s="101"/>
    </row>
    <row r="45" spans="1:13" s="6" customFormat="1" x14ac:dyDescent="0.2">
      <c r="A45" s="77"/>
      <c r="B45" s="58"/>
      <c r="C45" s="58"/>
      <c r="D45" s="60"/>
      <c r="E45" s="60"/>
      <c r="F45" s="61"/>
      <c r="G45" s="60"/>
      <c r="H45" s="89"/>
      <c r="I45" s="60"/>
      <c r="L45" s="101"/>
      <c r="M45" s="101"/>
    </row>
    <row r="46" spans="1:13" s="6" customFormat="1" x14ac:dyDescent="0.2">
      <c r="A46" s="77"/>
      <c r="B46" s="58"/>
      <c r="C46" s="58"/>
      <c r="D46" s="60"/>
      <c r="E46" s="60"/>
      <c r="F46" s="61"/>
      <c r="G46" s="60"/>
      <c r="H46" s="89"/>
      <c r="I46" s="60"/>
      <c r="L46" s="101"/>
      <c r="M46" s="101"/>
    </row>
    <row r="47" spans="1:13" s="6" customFormat="1" x14ac:dyDescent="0.2">
      <c r="A47" s="77"/>
      <c r="B47" s="57"/>
      <c r="C47" s="57"/>
      <c r="D47" s="60"/>
      <c r="E47" s="60"/>
      <c r="F47" s="61"/>
      <c r="G47" s="60"/>
      <c r="H47" s="89"/>
      <c r="I47" s="60"/>
      <c r="L47" s="101"/>
      <c r="M47" s="101"/>
    </row>
    <row r="48" spans="1:13" s="6" customFormat="1" x14ac:dyDescent="0.2">
      <c r="A48" s="77"/>
      <c r="B48" s="58"/>
      <c r="C48" s="58"/>
      <c r="D48" s="60"/>
      <c r="E48" s="60"/>
      <c r="F48" s="61"/>
      <c r="G48" s="60"/>
      <c r="H48" s="89"/>
      <c r="I48" s="60"/>
      <c r="L48" s="101"/>
      <c r="M48" s="101"/>
    </row>
    <row r="49" spans="1:13" s="6" customFormat="1" x14ac:dyDescent="0.2">
      <c r="A49" s="77"/>
      <c r="B49" s="58"/>
      <c r="C49" s="58"/>
      <c r="D49" s="60"/>
      <c r="E49" s="60"/>
      <c r="F49" s="61"/>
      <c r="G49" s="60"/>
      <c r="H49" s="89"/>
      <c r="I49" s="60"/>
      <c r="L49" s="101"/>
      <c r="M49" s="101"/>
    </row>
    <row r="50" spans="1:13" s="6" customFormat="1" x14ac:dyDescent="0.2">
      <c r="A50" s="77"/>
      <c r="B50" s="58"/>
      <c r="C50" s="58"/>
      <c r="D50" s="60"/>
      <c r="E50" s="60"/>
      <c r="F50" s="61"/>
      <c r="G50" s="60"/>
      <c r="H50" s="89"/>
      <c r="I50" s="60"/>
      <c r="L50" s="101"/>
      <c r="M50" s="101"/>
    </row>
    <row r="51" spans="1:13" s="6" customFormat="1" x14ac:dyDescent="0.2">
      <c r="A51" s="77"/>
      <c r="B51" s="58"/>
      <c r="C51" s="58"/>
      <c r="D51" s="60"/>
      <c r="E51" s="60"/>
      <c r="F51" s="61"/>
      <c r="G51" s="60"/>
      <c r="H51" s="89"/>
      <c r="I51" s="60"/>
      <c r="L51" s="101"/>
      <c r="M51" s="101"/>
    </row>
    <row r="52" spans="1:13" s="6" customFormat="1" x14ac:dyDescent="0.2">
      <c r="A52" s="77"/>
      <c r="B52" s="57"/>
      <c r="C52" s="57"/>
      <c r="D52" s="60"/>
      <c r="E52" s="60"/>
      <c r="F52" s="61"/>
      <c r="G52" s="60"/>
      <c r="H52" s="89"/>
      <c r="I52" s="60"/>
      <c r="L52" s="101"/>
      <c r="M52" s="101"/>
    </row>
    <row r="53" spans="1:13" s="6" customFormat="1" x14ac:dyDescent="0.2">
      <c r="A53" s="77"/>
      <c r="B53" s="58"/>
      <c r="C53" s="58"/>
      <c r="D53" s="60"/>
      <c r="E53" s="60"/>
      <c r="F53" s="61"/>
      <c r="G53" s="60"/>
      <c r="H53" s="89"/>
      <c r="I53" s="60"/>
      <c r="L53" s="101"/>
      <c r="M53" s="101"/>
    </row>
    <row r="54" spans="1:13" s="6" customFormat="1" x14ac:dyDescent="0.2">
      <c r="A54" s="77"/>
      <c r="B54" s="57"/>
      <c r="C54" s="57"/>
      <c r="D54" s="60"/>
      <c r="E54" s="60"/>
      <c r="F54" s="61"/>
      <c r="G54" s="60"/>
      <c r="H54" s="89"/>
      <c r="I54" s="60"/>
      <c r="L54" s="101"/>
      <c r="M54" s="101"/>
    </row>
    <row r="55" spans="1:13" s="6" customFormat="1" x14ac:dyDescent="0.2">
      <c r="A55" s="77"/>
      <c r="B55" s="58"/>
      <c r="C55" s="58"/>
      <c r="D55" s="60"/>
      <c r="E55" s="60"/>
      <c r="F55" s="61"/>
      <c r="G55" s="60"/>
      <c r="H55" s="89"/>
      <c r="I55" s="60"/>
      <c r="L55" s="101"/>
      <c r="M55" s="101"/>
    </row>
    <row r="56" spans="1:13" s="6" customFormat="1" x14ac:dyDescent="0.2">
      <c r="A56" s="77"/>
      <c r="B56" s="57"/>
      <c r="C56" s="57"/>
      <c r="D56" s="60"/>
      <c r="E56" s="60"/>
      <c r="F56" s="61"/>
      <c r="G56" s="60"/>
      <c r="H56" s="89"/>
      <c r="I56" s="60"/>
      <c r="L56" s="101"/>
      <c r="M56" s="101"/>
    </row>
    <row r="57" spans="1:13" s="6" customFormat="1" x14ac:dyDescent="0.2">
      <c r="A57" s="77"/>
      <c r="B57" s="58"/>
      <c r="C57" s="58"/>
      <c r="D57" s="60"/>
      <c r="E57" s="60"/>
      <c r="F57" s="61"/>
      <c r="G57" s="60"/>
      <c r="H57" s="89"/>
      <c r="I57" s="60"/>
      <c r="L57" s="101"/>
      <c r="M57" s="101"/>
    </row>
    <row r="58" spans="1:13" s="6" customFormat="1" x14ac:dyDescent="0.2">
      <c r="A58" s="77"/>
      <c r="B58" s="58"/>
      <c r="C58" s="58"/>
      <c r="D58" s="60"/>
      <c r="E58" s="60"/>
      <c r="F58" s="61"/>
      <c r="G58" s="60"/>
      <c r="H58" s="89"/>
      <c r="I58" s="60"/>
      <c r="L58" s="101"/>
      <c r="M58" s="101"/>
    </row>
    <row r="59" spans="1:13" s="6" customFormat="1" x14ac:dyDescent="0.2">
      <c r="A59" s="77"/>
      <c r="B59" s="58"/>
      <c r="C59" s="58"/>
      <c r="D59" s="60"/>
      <c r="E59" s="60"/>
      <c r="F59" s="61"/>
      <c r="G59" s="60"/>
      <c r="H59" s="89"/>
      <c r="I59" s="60"/>
      <c r="L59" s="101"/>
      <c r="M59" s="101"/>
    </row>
    <row r="60" spans="1:13" s="6" customFormat="1" x14ac:dyDescent="0.2">
      <c r="A60" s="77"/>
      <c r="B60" s="57"/>
      <c r="C60" s="57"/>
      <c r="D60" s="60"/>
      <c r="E60" s="60"/>
      <c r="F60" s="61"/>
      <c r="G60" s="60"/>
      <c r="H60" s="89"/>
      <c r="I60" s="60"/>
      <c r="L60" s="101"/>
      <c r="M60" s="101"/>
    </row>
    <row r="61" spans="1:13" s="6" customFormat="1" x14ac:dyDescent="0.2">
      <c r="A61" s="77"/>
      <c r="B61" s="57"/>
      <c r="C61" s="57"/>
      <c r="D61" s="60"/>
      <c r="E61" s="60"/>
      <c r="F61" s="61"/>
      <c r="G61" s="60"/>
      <c r="H61" s="89"/>
      <c r="I61" s="60"/>
      <c r="K61" s="5"/>
      <c r="L61" s="97"/>
      <c r="M61" s="97"/>
    </row>
  </sheetData>
  <autoFilter ref="A2:I12">
    <sortState ref="A3:R12">
      <sortCondition ref="A2:A12"/>
    </sortState>
  </autoFilter>
  <mergeCells count="7">
    <mergeCell ref="L6:M6"/>
    <mergeCell ref="L7:M7"/>
    <mergeCell ref="D1:G1"/>
    <mergeCell ref="H1:I1"/>
    <mergeCell ref="A1:C1"/>
    <mergeCell ref="L5:M5"/>
    <mergeCell ref="K3:M3"/>
  </mergeCells>
  <dataValidations count="1">
    <dataValidation type="list" allowBlank="1" showInputMessage="1" showErrorMessage="1" sqref="C1 C3:C1048576">
      <formula1>"U25, Senior, Master"</formula1>
    </dataValidation>
  </dataValidations>
  <pageMargins left="0.7" right="0.7" top="0.75" bottom="0.75" header="0.3" footer="0.3"/>
  <pageSetup paperSize="9" scale="4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6"/>
  <sheetViews>
    <sheetView showGridLines="0" zoomScaleNormal="100" workbookViewId="0">
      <pane ySplit="2" topLeftCell="A3" activePane="bottomLeft" state="frozenSplit"/>
      <selection pane="bottomLeft" activeCell="D28" sqref="D28"/>
    </sheetView>
  </sheetViews>
  <sheetFormatPr defaultColWidth="8.85546875" defaultRowHeight="12.75" x14ac:dyDescent="0.2"/>
  <cols>
    <col min="1" max="1" width="8.85546875" style="52"/>
    <col min="2" max="2" width="8.7109375" style="52" bestFit="1" customWidth="1"/>
    <col min="3" max="3" width="20.140625" style="52" customWidth="1"/>
    <col min="4" max="4" width="10.5703125" style="52" bestFit="1" customWidth="1"/>
    <col min="5" max="5" width="10" style="60" bestFit="1" customWidth="1"/>
    <col min="6" max="6" width="10" style="61" customWidth="1"/>
    <col min="7" max="7" width="11.140625" style="60" customWidth="1"/>
    <col min="8" max="8" width="9.7109375" style="61" bestFit="1" customWidth="1"/>
    <col min="9" max="9" width="11" style="60" bestFit="1" customWidth="1"/>
    <col min="10" max="16384" width="8.85546875" style="52"/>
  </cols>
  <sheetData>
    <row r="1" spans="1:11" s="114" customFormat="1" ht="15" x14ac:dyDescent="0.25">
      <c r="A1" s="155" t="s">
        <v>14</v>
      </c>
      <c r="B1" s="156"/>
      <c r="C1" s="156"/>
      <c r="D1" s="157"/>
      <c r="E1" s="128" t="s">
        <v>15</v>
      </c>
      <c r="F1" s="129"/>
      <c r="G1" s="129"/>
      <c r="H1" s="129"/>
      <c r="I1" s="131"/>
    </row>
    <row r="2" spans="1:11" ht="26.25" thickBot="1" x14ac:dyDescent="0.25">
      <c r="A2" s="7" t="s">
        <v>64</v>
      </c>
      <c r="B2" s="8" t="s">
        <v>12</v>
      </c>
      <c r="C2" s="8" t="s">
        <v>3</v>
      </c>
      <c r="D2" s="62" t="s">
        <v>13</v>
      </c>
      <c r="E2" s="10" t="s">
        <v>4</v>
      </c>
      <c r="F2" s="85" t="s">
        <v>89</v>
      </c>
      <c r="G2" s="11" t="s">
        <v>5</v>
      </c>
      <c r="H2" s="31" t="s">
        <v>6</v>
      </c>
      <c r="I2" s="12" t="s">
        <v>7</v>
      </c>
    </row>
    <row r="3" spans="1:11" s="53" customFormat="1" x14ac:dyDescent="0.2">
      <c r="A3" s="83">
        <v>1</v>
      </c>
      <c r="B3" s="42">
        <v>1</v>
      </c>
      <c r="C3" s="43" t="s">
        <v>22</v>
      </c>
      <c r="D3" s="84" t="s">
        <v>10</v>
      </c>
      <c r="E3" s="44">
        <v>97</v>
      </c>
      <c r="F3" s="148">
        <f>AVERAGE(E3:E5)</f>
        <v>79.33</v>
      </c>
      <c r="G3" s="143">
        <v>278</v>
      </c>
      <c r="H3" s="148">
        <f>G3/F3</f>
        <v>3.5</v>
      </c>
      <c r="I3" s="153">
        <v>2</v>
      </c>
      <c r="K3" s="74"/>
    </row>
    <row r="4" spans="1:11" s="53" customFormat="1" x14ac:dyDescent="0.2">
      <c r="A4" s="68">
        <v>1</v>
      </c>
      <c r="B4" s="45">
        <v>1</v>
      </c>
      <c r="C4" s="47" t="s">
        <v>19</v>
      </c>
      <c r="D4" s="78" t="s">
        <v>20</v>
      </c>
      <c r="E4" s="46">
        <v>76</v>
      </c>
      <c r="F4" s="149"/>
      <c r="G4" s="144"/>
      <c r="H4" s="149"/>
      <c r="I4" s="154"/>
    </row>
    <row r="5" spans="1:11" s="53" customFormat="1" x14ac:dyDescent="0.2">
      <c r="A5" s="68">
        <v>1</v>
      </c>
      <c r="B5" s="45">
        <v>1</v>
      </c>
      <c r="C5" s="47" t="s">
        <v>70</v>
      </c>
      <c r="D5" s="78" t="s">
        <v>20</v>
      </c>
      <c r="E5" s="46">
        <v>65</v>
      </c>
      <c r="F5" s="149"/>
      <c r="G5" s="144"/>
      <c r="H5" s="149"/>
      <c r="I5" s="154"/>
    </row>
    <row r="6" spans="1:11" s="53" customFormat="1" x14ac:dyDescent="0.2">
      <c r="A6" s="67">
        <v>2</v>
      </c>
      <c r="B6" s="37">
        <v>2</v>
      </c>
      <c r="C6" s="17" t="s">
        <v>65</v>
      </c>
      <c r="D6" s="63" t="s">
        <v>20</v>
      </c>
      <c r="E6" s="14">
        <v>80</v>
      </c>
      <c r="F6" s="140">
        <f>AVERAGE(E6:E8)</f>
        <v>87.67</v>
      </c>
      <c r="G6" s="145">
        <v>226</v>
      </c>
      <c r="H6" s="140">
        <f>G6/F6</f>
        <v>2.58</v>
      </c>
      <c r="I6" s="150">
        <v>3</v>
      </c>
    </row>
    <row r="7" spans="1:11" s="53" customFormat="1" x14ac:dyDescent="0.2">
      <c r="A7" s="67">
        <v>2</v>
      </c>
      <c r="B7" s="37">
        <v>2</v>
      </c>
      <c r="C7" s="1" t="s">
        <v>66</v>
      </c>
      <c r="D7" s="79" t="s">
        <v>20</v>
      </c>
      <c r="E7" s="16">
        <v>84</v>
      </c>
      <c r="F7" s="140"/>
      <c r="G7" s="145"/>
      <c r="H7" s="140"/>
      <c r="I7" s="150"/>
    </row>
    <row r="8" spans="1:11" s="53" customFormat="1" x14ac:dyDescent="0.2">
      <c r="A8" s="67">
        <v>2</v>
      </c>
      <c r="B8" s="37">
        <v>2</v>
      </c>
      <c r="C8" s="19" t="s">
        <v>67</v>
      </c>
      <c r="D8" s="63" t="s">
        <v>10</v>
      </c>
      <c r="E8" s="14">
        <v>99</v>
      </c>
      <c r="F8" s="140"/>
      <c r="G8" s="145"/>
      <c r="H8" s="140"/>
      <c r="I8" s="150"/>
    </row>
    <row r="9" spans="1:11" s="53" customFormat="1" x14ac:dyDescent="0.2">
      <c r="A9" s="115">
        <v>1</v>
      </c>
      <c r="B9" s="116">
        <v>3</v>
      </c>
      <c r="C9" s="116" t="s">
        <v>68</v>
      </c>
      <c r="D9" s="121" t="s">
        <v>10</v>
      </c>
      <c r="E9" s="120">
        <v>70</v>
      </c>
      <c r="F9" s="142">
        <f>AVERAGE(E9:E11)</f>
        <v>78.33</v>
      </c>
      <c r="G9" s="147">
        <v>301</v>
      </c>
      <c r="H9" s="142">
        <f>G9/F9</f>
        <v>3.84</v>
      </c>
      <c r="I9" s="152">
        <v>1</v>
      </c>
    </row>
    <row r="10" spans="1:11" s="53" customFormat="1" x14ac:dyDescent="0.2">
      <c r="A10" s="115">
        <v>1</v>
      </c>
      <c r="B10" s="116">
        <v>3</v>
      </c>
      <c r="C10" s="116" t="s">
        <v>69</v>
      </c>
      <c r="D10" s="121" t="s">
        <v>10</v>
      </c>
      <c r="E10" s="119">
        <v>97</v>
      </c>
      <c r="F10" s="142"/>
      <c r="G10" s="147"/>
      <c r="H10" s="142"/>
      <c r="I10" s="152"/>
    </row>
    <row r="11" spans="1:11" s="53" customFormat="1" x14ac:dyDescent="0.2">
      <c r="A11" s="115">
        <v>1</v>
      </c>
      <c r="B11" s="116">
        <v>3</v>
      </c>
      <c r="C11" s="122" t="s">
        <v>72</v>
      </c>
      <c r="D11" s="123" t="s">
        <v>20</v>
      </c>
      <c r="E11" s="119">
        <v>68</v>
      </c>
      <c r="F11" s="142"/>
      <c r="G11" s="147"/>
      <c r="H11" s="142"/>
      <c r="I11" s="152"/>
    </row>
    <row r="12" spans="1:11" s="53" customFormat="1" x14ac:dyDescent="0.2">
      <c r="A12" s="67">
        <v>1</v>
      </c>
      <c r="B12" s="37">
        <v>4</v>
      </c>
      <c r="C12" s="1" t="s">
        <v>71</v>
      </c>
      <c r="D12" s="79" t="s">
        <v>10</v>
      </c>
      <c r="E12" s="14">
        <v>75</v>
      </c>
      <c r="F12" s="140">
        <f>AVERAGE(E12:E14)</f>
        <v>77</v>
      </c>
      <c r="G12" s="145">
        <v>197</v>
      </c>
      <c r="H12" s="140">
        <f>G12/F12</f>
        <v>2.56</v>
      </c>
      <c r="I12" s="150">
        <v>4</v>
      </c>
    </row>
    <row r="13" spans="1:11" s="53" customFormat="1" x14ac:dyDescent="0.2">
      <c r="A13" s="67">
        <v>1</v>
      </c>
      <c r="B13" s="37">
        <v>4</v>
      </c>
      <c r="C13" s="17" t="s">
        <v>40</v>
      </c>
      <c r="D13" s="63" t="s">
        <v>20</v>
      </c>
      <c r="E13" s="16">
        <v>65</v>
      </c>
      <c r="F13" s="140"/>
      <c r="G13" s="145"/>
      <c r="H13" s="140"/>
      <c r="I13" s="150"/>
    </row>
    <row r="14" spans="1:11" s="53" customFormat="1" ht="13.5" thickBot="1" x14ac:dyDescent="0.25">
      <c r="A14" s="69">
        <v>1</v>
      </c>
      <c r="B14" s="70">
        <v>4</v>
      </c>
      <c r="C14" s="81" t="s">
        <v>49</v>
      </c>
      <c r="D14" s="82" t="s">
        <v>10</v>
      </c>
      <c r="E14" s="80">
        <v>91</v>
      </c>
      <c r="F14" s="141"/>
      <c r="G14" s="146"/>
      <c r="H14" s="141"/>
      <c r="I14" s="151"/>
    </row>
    <row r="15" spans="1:11" s="53" customFormat="1" x14ac:dyDescent="0.2">
      <c r="D15" s="54"/>
      <c r="E15" s="58"/>
      <c r="F15" s="75"/>
      <c r="G15" s="57"/>
      <c r="H15" s="76"/>
      <c r="I15" s="57"/>
    </row>
    <row r="16" spans="1:11" x14ac:dyDescent="0.2">
      <c r="D16" s="56"/>
      <c r="E16" s="58"/>
      <c r="F16" s="75"/>
      <c r="G16" s="57"/>
      <c r="H16" s="76"/>
      <c r="I16" s="57"/>
    </row>
    <row r="17" spans="3:9" x14ac:dyDescent="0.2">
      <c r="D17" s="54"/>
      <c r="E17" s="57"/>
      <c r="F17" s="76"/>
      <c r="G17" s="57"/>
      <c r="H17" s="76"/>
      <c r="I17" s="57"/>
    </row>
    <row r="18" spans="3:9" x14ac:dyDescent="0.2">
      <c r="D18" s="54"/>
      <c r="E18" s="58"/>
      <c r="F18" s="75"/>
      <c r="G18" s="57"/>
      <c r="H18" s="76"/>
      <c r="I18" s="57"/>
    </row>
    <row r="19" spans="3:9" x14ac:dyDescent="0.2">
      <c r="D19" s="54"/>
      <c r="E19" s="57"/>
      <c r="F19" s="76"/>
      <c r="G19" s="57"/>
      <c r="H19" s="76"/>
      <c r="I19" s="57"/>
    </row>
    <row r="20" spans="3:9" x14ac:dyDescent="0.2">
      <c r="D20" s="56"/>
      <c r="E20" s="58"/>
      <c r="F20" s="75"/>
      <c r="G20" s="57"/>
      <c r="H20" s="76"/>
      <c r="I20" s="57"/>
    </row>
    <row r="21" spans="3:9" x14ac:dyDescent="0.2">
      <c r="C21" s="56"/>
      <c r="D21" s="56"/>
      <c r="E21" s="57"/>
      <c r="F21" s="76"/>
      <c r="G21" s="57"/>
      <c r="H21" s="76"/>
      <c r="I21" s="57"/>
    </row>
    <row r="22" spans="3:9" x14ac:dyDescent="0.2">
      <c r="E22" s="58"/>
      <c r="F22" s="75"/>
      <c r="G22" s="57"/>
      <c r="H22" s="76"/>
      <c r="I22" s="57"/>
    </row>
    <row r="23" spans="3:9" x14ac:dyDescent="0.2">
      <c r="E23" s="58"/>
      <c r="F23" s="75"/>
      <c r="G23" s="57"/>
      <c r="H23" s="76"/>
      <c r="I23" s="57"/>
    </row>
    <row r="24" spans="3:9" x14ac:dyDescent="0.2">
      <c r="E24" s="58"/>
      <c r="F24" s="75"/>
      <c r="G24" s="57"/>
      <c r="H24" s="76"/>
      <c r="I24" s="57"/>
    </row>
    <row r="25" spans="3:9" x14ac:dyDescent="0.2">
      <c r="E25" s="57"/>
      <c r="F25" s="76"/>
      <c r="G25" s="57"/>
      <c r="H25" s="76"/>
      <c r="I25" s="57"/>
    </row>
    <row r="26" spans="3:9" x14ac:dyDescent="0.2">
      <c r="E26" s="57"/>
      <c r="F26" s="76"/>
      <c r="G26" s="57"/>
      <c r="H26" s="76"/>
      <c r="I26" s="57"/>
    </row>
  </sheetData>
  <autoFilter ref="A2:I2"/>
  <mergeCells count="18">
    <mergeCell ref="A1:D1"/>
    <mergeCell ref="F12:F14"/>
    <mergeCell ref="F9:F11"/>
    <mergeCell ref="F6:F8"/>
    <mergeCell ref="F3:F5"/>
    <mergeCell ref="H12:H14"/>
    <mergeCell ref="H9:H11"/>
    <mergeCell ref="H6:H8"/>
    <mergeCell ref="E1:I1"/>
    <mergeCell ref="G3:G5"/>
    <mergeCell ref="G12:G14"/>
    <mergeCell ref="G9:G11"/>
    <mergeCell ref="G6:G8"/>
    <mergeCell ref="H3:H5"/>
    <mergeCell ref="I12:I14"/>
    <mergeCell ref="I9:I11"/>
    <mergeCell ref="I6:I8"/>
    <mergeCell ref="I3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K37"/>
  <sheetViews>
    <sheetView showGridLines="0" tabSelected="1" zoomScaleNormal="100" workbookViewId="0">
      <pane ySplit="2" topLeftCell="A3" activePane="bottomLeft" state="frozenSplit"/>
      <selection pane="bottomLeft" activeCell="N29" sqref="N29"/>
    </sheetView>
  </sheetViews>
  <sheetFormatPr defaultColWidth="8.85546875" defaultRowHeight="12.75" x14ac:dyDescent="0.2"/>
  <cols>
    <col min="1" max="1" width="8.42578125" style="53" bestFit="1" customWidth="1"/>
    <col min="2" max="2" width="8.42578125" style="172" bestFit="1" customWidth="1"/>
    <col min="3" max="3" width="14.5703125" style="52" bestFit="1" customWidth="1"/>
    <col min="4" max="4" width="10" style="60" bestFit="1" customWidth="1"/>
    <col min="5" max="5" width="11.140625" style="61" bestFit="1" customWidth="1"/>
    <col min="6" max="6" width="9.7109375" style="60" bestFit="1" customWidth="1"/>
    <col min="7" max="7" width="9.7109375" style="61" customWidth="1"/>
    <col min="8" max="8" width="11" style="60" bestFit="1" customWidth="1"/>
    <col min="9" max="16384" width="8.85546875" style="52"/>
  </cols>
  <sheetData>
    <row r="1" spans="1:11" s="114" customFormat="1" ht="15" x14ac:dyDescent="0.25">
      <c r="A1" s="155" t="s">
        <v>11</v>
      </c>
      <c r="B1" s="156"/>
      <c r="C1" s="156"/>
      <c r="D1" s="128" t="s">
        <v>15</v>
      </c>
      <c r="E1" s="129"/>
      <c r="F1" s="129"/>
      <c r="G1" s="129"/>
      <c r="H1" s="131"/>
      <c r="K1" s="114" t="s">
        <v>87</v>
      </c>
    </row>
    <row r="2" spans="1:11" ht="26.25" thickBot="1" x14ac:dyDescent="0.25">
      <c r="A2" s="7" t="s">
        <v>64</v>
      </c>
      <c r="B2" s="8" t="s">
        <v>12</v>
      </c>
      <c r="C2" s="8" t="s">
        <v>3</v>
      </c>
      <c r="D2" s="10" t="s">
        <v>4</v>
      </c>
      <c r="E2" s="31" t="s">
        <v>5</v>
      </c>
      <c r="F2" s="11" t="s">
        <v>5</v>
      </c>
      <c r="G2" s="31" t="s">
        <v>6</v>
      </c>
      <c r="H2" s="12" t="s">
        <v>7</v>
      </c>
    </row>
    <row r="3" spans="1:11" s="53" customFormat="1" x14ac:dyDescent="0.2">
      <c r="A3" s="66">
        <v>2</v>
      </c>
      <c r="B3" s="173">
        <v>1</v>
      </c>
      <c r="C3" s="39" t="s">
        <v>42</v>
      </c>
      <c r="D3" s="40">
        <v>92</v>
      </c>
      <c r="E3" s="166">
        <f>AVERAGE(D3:D5)</f>
        <v>90.33</v>
      </c>
      <c r="F3" s="170">
        <v>282</v>
      </c>
      <c r="G3" s="166">
        <f>F3/E3</f>
        <v>3.12</v>
      </c>
      <c r="H3" s="163">
        <v>6</v>
      </c>
    </row>
    <row r="4" spans="1:11" s="53" customFormat="1" x14ac:dyDescent="0.2">
      <c r="A4" s="67">
        <v>2</v>
      </c>
      <c r="B4" s="174"/>
      <c r="C4" s="1" t="s">
        <v>43</v>
      </c>
      <c r="D4" s="25">
        <v>90</v>
      </c>
      <c r="E4" s="161"/>
      <c r="F4" s="167"/>
      <c r="G4" s="161"/>
      <c r="H4" s="159"/>
    </row>
    <row r="5" spans="1:11" s="53" customFormat="1" x14ac:dyDescent="0.2">
      <c r="A5" s="67">
        <v>2</v>
      </c>
      <c r="B5" s="175"/>
      <c r="C5" s="17" t="s">
        <v>48</v>
      </c>
      <c r="D5" s="25">
        <v>89</v>
      </c>
      <c r="E5" s="161"/>
      <c r="F5" s="167"/>
      <c r="G5" s="161"/>
      <c r="H5" s="159"/>
    </row>
    <row r="6" spans="1:11" s="53" customFormat="1" x14ac:dyDescent="0.2">
      <c r="A6" s="68">
        <v>2</v>
      </c>
      <c r="B6" s="176">
        <v>2</v>
      </c>
      <c r="C6" s="49" t="s">
        <v>44</v>
      </c>
      <c r="D6" s="50">
        <v>87</v>
      </c>
      <c r="E6" s="165">
        <f t="shared" ref="E6" si="0">AVERAGE(D6:D8)</f>
        <v>68.67</v>
      </c>
      <c r="F6" s="169">
        <v>184</v>
      </c>
      <c r="G6" s="165">
        <f t="shared" ref="G6" si="1">F6/E6</f>
        <v>2.68</v>
      </c>
      <c r="H6" s="164">
        <v>7</v>
      </c>
    </row>
    <row r="7" spans="1:11" s="53" customFormat="1" x14ac:dyDescent="0.2">
      <c r="A7" s="68">
        <v>2</v>
      </c>
      <c r="B7" s="177"/>
      <c r="C7" s="49" t="s">
        <v>46</v>
      </c>
      <c r="D7" s="50">
        <v>60</v>
      </c>
      <c r="E7" s="165"/>
      <c r="F7" s="169"/>
      <c r="G7" s="165"/>
      <c r="H7" s="164"/>
    </row>
    <row r="8" spans="1:11" s="53" customFormat="1" x14ac:dyDescent="0.2">
      <c r="A8" s="68">
        <v>2</v>
      </c>
      <c r="B8" s="178"/>
      <c r="C8" s="51" t="s">
        <v>45</v>
      </c>
      <c r="D8" s="50">
        <v>59</v>
      </c>
      <c r="E8" s="165"/>
      <c r="F8" s="169"/>
      <c r="G8" s="165"/>
      <c r="H8" s="164"/>
    </row>
    <row r="9" spans="1:11" s="53" customFormat="1" x14ac:dyDescent="0.2">
      <c r="A9" s="67">
        <v>2</v>
      </c>
      <c r="B9" s="179">
        <v>3</v>
      </c>
      <c r="C9" s="19" t="s">
        <v>61</v>
      </c>
      <c r="D9" s="25">
        <v>99</v>
      </c>
      <c r="E9" s="161">
        <f t="shared" ref="E9" si="2">AVERAGE(D9:D11)</f>
        <v>97</v>
      </c>
      <c r="F9" s="167">
        <v>317</v>
      </c>
      <c r="G9" s="161">
        <f t="shared" ref="G9" si="3">F9/E9</f>
        <v>3.27</v>
      </c>
      <c r="H9" s="159">
        <v>5</v>
      </c>
    </row>
    <row r="10" spans="1:11" s="53" customFormat="1" x14ac:dyDescent="0.2">
      <c r="A10" s="67">
        <v>2</v>
      </c>
      <c r="B10" s="174"/>
      <c r="C10" s="19" t="s">
        <v>60</v>
      </c>
      <c r="D10" s="25">
        <v>103</v>
      </c>
      <c r="E10" s="161"/>
      <c r="F10" s="167"/>
      <c r="G10" s="161"/>
      <c r="H10" s="159"/>
    </row>
    <row r="11" spans="1:11" s="53" customFormat="1" x14ac:dyDescent="0.2">
      <c r="A11" s="67">
        <v>2</v>
      </c>
      <c r="B11" s="175"/>
      <c r="C11" s="19" t="s">
        <v>62</v>
      </c>
      <c r="D11" s="25">
        <v>89</v>
      </c>
      <c r="E11" s="161"/>
      <c r="F11" s="167"/>
      <c r="G11" s="161"/>
      <c r="H11" s="159"/>
    </row>
    <row r="12" spans="1:11" s="53" customFormat="1" x14ac:dyDescent="0.2">
      <c r="A12" s="68">
        <v>2</v>
      </c>
      <c r="B12" s="176">
        <v>4</v>
      </c>
      <c r="C12" s="49" t="s">
        <v>75</v>
      </c>
      <c r="D12" s="46">
        <v>85</v>
      </c>
      <c r="E12" s="149">
        <f t="shared" ref="E12" si="4">AVERAGE(D12:D14)</f>
        <v>83</v>
      </c>
      <c r="F12" s="144">
        <v>330</v>
      </c>
      <c r="G12" s="149">
        <f t="shared" ref="G12" si="5">F12/E12</f>
        <v>3.98</v>
      </c>
      <c r="H12" s="154">
        <v>3</v>
      </c>
    </row>
    <row r="13" spans="1:11" s="53" customFormat="1" x14ac:dyDescent="0.2">
      <c r="A13" s="68">
        <v>2</v>
      </c>
      <c r="B13" s="177"/>
      <c r="C13" s="49" t="s">
        <v>33</v>
      </c>
      <c r="D13" s="48">
        <v>79</v>
      </c>
      <c r="E13" s="149"/>
      <c r="F13" s="144"/>
      <c r="G13" s="149"/>
      <c r="H13" s="154"/>
    </row>
    <row r="14" spans="1:11" s="53" customFormat="1" x14ac:dyDescent="0.2">
      <c r="A14" s="68">
        <v>2</v>
      </c>
      <c r="B14" s="178"/>
      <c r="C14" s="49" t="s">
        <v>34</v>
      </c>
      <c r="D14" s="48">
        <v>85</v>
      </c>
      <c r="E14" s="149"/>
      <c r="F14" s="144"/>
      <c r="G14" s="149"/>
      <c r="H14" s="154"/>
    </row>
    <row r="15" spans="1:11" s="53" customFormat="1" x14ac:dyDescent="0.2">
      <c r="A15" s="67">
        <v>2</v>
      </c>
      <c r="B15" s="179">
        <v>5</v>
      </c>
      <c r="C15" s="2" t="s">
        <v>27</v>
      </c>
      <c r="D15" s="25">
        <v>87</v>
      </c>
      <c r="E15" s="140">
        <f t="shared" ref="E15" si="6">AVERAGE(D15:D17)</f>
        <v>80.33</v>
      </c>
      <c r="F15" s="145">
        <v>280</v>
      </c>
      <c r="G15" s="140">
        <f t="shared" ref="G15" si="7">F15/E15</f>
        <v>3.49</v>
      </c>
      <c r="H15" s="150">
        <v>4</v>
      </c>
    </row>
    <row r="16" spans="1:11" s="53" customFormat="1" x14ac:dyDescent="0.2">
      <c r="A16" s="67">
        <v>2</v>
      </c>
      <c r="B16" s="174"/>
      <c r="C16" s="1" t="s">
        <v>30</v>
      </c>
      <c r="D16" s="16">
        <v>76</v>
      </c>
      <c r="E16" s="140"/>
      <c r="F16" s="145"/>
      <c r="G16" s="140"/>
      <c r="H16" s="150"/>
    </row>
    <row r="17" spans="1:8" s="53" customFormat="1" x14ac:dyDescent="0.2">
      <c r="A17" s="67">
        <v>2</v>
      </c>
      <c r="B17" s="175"/>
      <c r="C17" s="17" t="s">
        <v>31</v>
      </c>
      <c r="D17" s="14">
        <v>78</v>
      </c>
      <c r="E17" s="140"/>
      <c r="F17" s="145"/>
      <c r="G17" s="140"/>
      <c r="H17" s="150"/>
    </row>
    <row r="18" spans="1:8" s="53" customFormat="1" x14ac:dyDescent="0.2">
      <c r="A18" s="68">
        <v>2</v>
      </c>
      <c r="B18" s="176">
        <v>6</v>
      </c>
      <c r="C18" s="49" t="s">
        <v>28</v>
      </c>
      <c r="D18" s="48">
        <v>77</v>
      </c>
      <c r="E18" s="149">
        <f t="shared" ref="E18" si="8">AVERAGE(D18:D20)</f>
        <v>88.33</v>
      </c>
      <c r="F18" s="144">
        <v>231</v>
      </c>
      <c r="G18" s="149">
        <f t="shared" ref="G18" si="9">F18/E18</f>
        <v>2.62</v>
      </c>
      <c r="H18" s="154">
        <v>8</v>
      </c>
    </row>
    <row r="19" spans="1:8" s="53" customFormat="1" x14ac:dyDescent="0.2">
      <c r="A19" s="68">
        <v>2</v>
      </c>
      <c r="B19" s="177"/>
      <c r="C19" s="51" t="s">
        <v>29</v>
      </c>
      <c r="D19" s="46">
        <v>93</v>
      </c>
      <c r="E19" s="149"/>
      <c r="F19" s="144"/>
      <c r="G19" s="149"/>
      <c r="H19" s="154"/>
    </row>
    <row r="20" spans="1:8" s="53" customFormat="1" x14ac:dyDescent="0.2">
      <c r="A20" s="68">
        <v>2</v>
      </c>
      <c r="B20" s="178"/>
      <c r="C20" s="49" t="s">
        <v>32</v>
      </c>
      <c r="D20" s="48">
        <v>95</v>
      </c>
      <c r="E20" s="149"/>
      <c r="F20" s="144"/>
      <c r="G20" s="149"/>
      <c r="H20" s="154"/>
    </row>
    <row r="21" spans="1:8" s="53" customFormat="1" x14ac:dyDescent="0.2">
      <c r="A21" s="115">
        <v>2</v>
      </c>
      <c r="B21" s="180">
        <v>7</v>
      </c>
      <c r="C21" s="117" t="s">
        <v>51</v>
      </c>
      <c r="D21" s="119">
        <v>86</v>
      </c>
      <c r="E21" s="142">
        <f t="shared" ref="E21" si="10">AVERAGE(D21:D23)</f>
        <v>77.67</v>
      </c>
      <c r="F21" s="147">
        <v>357</v>
      </c>
      <c r="G21" s="142">
        <f t="shared" ref="G21" si="11">F21/E21</f>
        <v>4.5999999999999996</v>
      </c>
      <c r="H21" s="152">
        <v>1</v>
      </c>
    </row>
    <row r="22" spans="1:8" s="53" customFormat="1" x14ac:dyDescent="0.2">
      <c r="A22" s="115">
        <v>2</v>
      </c>
      <c r="B22" s="181"/>
      <c r="C22" s="118" t="s">
        <v>52</v>
      </c>
      <c r="D22" s="119">
        <v>81</v>
      </c>
      <c r="E22" s="142"/>
      <c r="F22" s="147"/>
      <c r="G22" s="142"/>
      <c r="H22" s="152"/>
    </row>
    <row r="23" spans="1:8" s="53" customFormat="1" x14ac:dyDescent="0.2">
      <c r="A23" s="115">
        <v>2</v>
      </c>
      <c r="B23" s="182"/>
      <c r="C23" s="117" t="s">
        <v>54</v>
      </c>
      <c r="D23" s="120">
        <v>66</v>
      </c>
      <c r="E23" s="142"/>
      <c r="F23" s="147"/>
      <c r="G23" s="142"/>
      <c r="H23" s="152"/>
    </row>
    <row r="24" spans="1:8" s="53" customFormat="1" x14ac:dyDescent="0.2">
      <c r="A24" s="68">
        <v>2</v>
      </c>
      <c r="B24" s="176">
        <v>8</v>
      </c>
      <c r="C24" s="49" t="s">
        <v>53</v>
      </c>
      <c r="D24" s="48">
        <v>82</v>
      </c>
      <c r="E24" s="149">
        <f t="shared" ref="E24" si="12">AVERAGE(D24:D26)</f>
        <v>85.33</v>
      </c>
      <c r="F24" s="144">
        <v>229</v>
      </c>
      <c r="G24" s="149">
        <f t="shared" ref="G24" si="13">F24/E24</f>
        <v>2.68</v>
      </c>
      <c r="H24" s="158">
        <v>7</v>
      </c>
    </row>
    <row r="25" spans="1:8" s="53" customFormat="1" x14ac:dyDescent="0.2">
      <c r="A25" s="68">
        <v>2</v>
      </c>
      <c r="B25" s="177"/>
      <c r="C25" s="49" t="s">
        <v>55</v>
      </c>
      <c r="D25" s="46">
        <v>94</v>
      </c>
      <c r="E25" s="149"/>
      <c r="F25" s="144"/>
      <c r="G25" s="149"/>
      <c r="H25" s="158"/>
    </row>
    <row r="26" spans="1:8" s="53" customFormat="1" x14ac:dyDescent="0.2">
      <c r="A26" s="68">
        <v>2</v>
      </c>
      <c r="B26" s="178"/>
      <c r="C26" s="51" t="s">
        <v>56</v>
      </c>
      <c r="D26" s="48">
        <v>80</v>
      </c>
      <c r="E26" s="149"/>
      <c r="F26" s="144"/>
      <c r="G26" s="149"/>
      <c r="H26" s="158"/>
    </row>
    <row r="27" spans="1:8" s="53" customFormat="1" x14ac:dyDescent="0.2">
      <c r="A27" s="67">
        <v>3</v>
      </c>
      <c r="B27" s="179">
        <v>9</v>
      </c>
      <c r="C27" s="2" t="s">
        <v>18</v>
      </c>
      <c r="D27" s="25">
        <v>76</v>
      </c>
      <c r="E27" s="161">
        <f t="shared" ref="E27" si="14">AVERAGE(D27:D29)</f>
        <v>83.33</v>
      </c>
      <c r="F27" s="167">
        <v>351</v>
      </c>
      <c r="G27" s="161">
        <f t="shared" ref="G27" si="15">F27/E27</f>
        <v>4.21</v>
      </c>
      <c r="H27" s="159">
        <v>2</v>
      </c>
    </row>
    <row r="28" spans="1:8" s="53" customFormat="1" ht="15" customHeight="1" x14ac:dyDescent="0.2">
      <c r="A28" s="67">
        <v>3</v>
      </c>
      <c r="B28" s="174"/>
      <c r="C28" s="3" t="s">
        <v>91</v>
      </c>
      <c r="D28" s="25">
        <v>105</v>
      </c>
      <c r="E28" s="161"/>
      <c r="F28" s="167"/>
      <c r="G28" s="161"/>
      <c r="H28" s="159"/>
    </row>
    <row r="29" spans="1:8" s="53" customFormat="1" ht="15.75" customHeight="1" thickBot="1" x14ac:dyDescent="0.25">
      <c r="A29" s="69">
        <v>3</v>
      </c>
      <c r="B29" s="183"/>
      <c r="C29" s="71" t="s">
        <v>35</v>
      </c>
      <c r="D29" s="65">
        <v>69</v>
      </c>
      <c r="E29" s="162"/>
      <c r="F29" s="168"/>
      <c r="G29" s="162"/>
      <c r="H29" s="160"/>
    </row>
    <row r="30" spans="1:8" x14ac:dyDescent="0.2">
      <c r="B30" s="171"/>
      <c r="C30" s="53"/>
      <c r="D30" s="55"/>
      <c r="E30" s="59"/>
      <c r="F30" s="55"/>
      <c r="G30" s="59"/>
      <c r="H30" s="55"/>
    </row>
    <row r="31" spans="1:8" x14ac:dyDescent="0.2">
      <c r="B31" s="171"/>
      <c r="C31" s="53"/>
      <c r="D31" s="55"/>
      <c r="E31" s="59"/>
      <c r="F31" s="55"/>
      <c r="G31" s="59"/>
      <c r="H31" s="55"/>
    </row>
    <row r="32" spans="1:8" x14ac:dyDescent="0.2">
      <c r="B32" s="171"/>
      <c r="C32" s="53"/>
      <c r="D32" s="55"/>
      <c r="E32" s="59"/>
      <c r="F32" s="55"/>
      <c r="G32" s="59"/>
      <c r="H32" s="55"/>
    </row>
    <row r="33" spans="2:8" x14ac:dyDescent="0.2">
      <c r="B33" s="171"/>
      <c r="C33" s="53"/>
      <c r="D33" s="55"/>
      <c r="E33" s="59"/>
      <c r="F33" s="55"/>
      <c r="G33" s="59"/>
      <c r="H33" s="55"/>
    </row>
    <row r="34" spans="2:8" x14ac:dyDescent="0.2">
      <c r="B34" s="171"/>
      <c r="C34" s="53"/>
      <c r="D34" s="55"/>
      <c r="E34" s="59"/>
      <c r="F34" s="55"/>
      <c r="G34" s="59"/>
      <c r="H34" s="55"/>
    </row>
    <row r="35" spans="2:8" x14ac:dyDescent="0.2">
      <c r="B35" s="171"/>
      <c r="C35" s="53"/>
      <c r="D35" s="55"/>
      <c r="E35" s="59"/>
      <c r="F35" s="55"/>
      <c r="G35" s="59"/>
      <c r="H35" s="55"/>
    </row>
    <row r="36" spans="2:8" x14ac:dyDescent="0.2">
      <c r="B36" s="171"/>
      <c r="C36" s="53"/>
      <c r="D36" s="55"/>
      <c r="E36" s="59"/>
      <c r="F36" s="55"/>
      <c r="G36" s="59"/>
      <c r="H36" s="55"/>
    </row>
    <row r="37" spans="2:8" x14ac:dyDescent="0.2">
      <c r="B37" s="171"/>
      <c r="C37" s="53"/>
      <c r="D37" s="55"/>
      <c r="E37" s="59"/>
      <c r="F37" s="55"/>
      <c r="G37" s="59"/>
      <c r="H37" s="55"/>
    </row>
  </sheetData>
  <autoFilter ref="A2:H2"/>
  <mergeCells count="47">
    <mergeCell ref="B27:B29"/>
    <mergeCell ref="B24:B26"/>
    <mergeCell ref="B21:B23"/>
    <mergeCell ref="B18:B20"/>
    <mergeCell ref="B15:B17"/>
    <mergeCell ref="A1:C1"/>
    <mergeCell ref="F15:F17"/>
    <mergeCell ref="E15:E17"/>
    <mergeCell ref="F12:F14"/>
    <mergeCell ref="E12:E14"/>
    <mergeCell ref="F9:F11"/>
    <mergeCell ref="E9:E11"/>
    <mergeCell ref="F6:F8"/>
    <mergeCell ref="E6:E8"/>
    <mergeCell ref="F3:F5"/>
    <mergeCell ref="E3:E5"/>
    <mergeCell ref="D1:H1"/>
    <mergeCell ref="B3:B5"/>
    <mergeCell ref="B12:B14"/>
    <mergeCell ref="B9:B11"/>
    <mergeCell ref="B6:B8"/>
    <mergeCell ref="F27:F29"/>
    <mergeCell ref="E27:E29"/>
    <mergeCell ref="F24:F26"/>
    <mergeCell ref="E24:E26"/>
    <mergeCell ref="F21:F23"/>
    <mergeCell ref="E21:E23"/>
    <mergeCell ref="F18:F20"/>
    <mergeCell ref="E18:E20"/>
    <mergeCell ref="H3:H5"/>
    <mergeCell ref="H6:H8"/>
    <mergeCell ref="H9:H11"/>
    <mergeCell ref="H12:H14"/>
    <mergeCell ref="H15:H17"/>
    <mergeCell ref="H18:H20"/>
    <mergeCell ref="G18:G20"/>
    <mergeCell ref="G15:G17"/>
    <mergeCell ref="G12:G14"/>
    <mergeCell ref="G9:G11"/>
    <mergeCell ref="G6:G8"/>
    <mergeCell ref="G3:G5"/>
    <mergeCell ref="H21:H23"/>
    <mergeCell ref="H24:H26"/>
    <mergeCell ref="H27:H29"/>
    <mergeCell ref="G27:G29"/>
    <mergeCell ref="G24:G26"/>
    <mergeCell ref="G21:G23"/>
  </mergeCells>
  <pageMargins left="0.7" right="0.7" top="0.75" bottom="0.75" header="0.3" footer="0.3"/>
  <pageSetup paperSize="9" scale="48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Version xmlns="04738c6d-ecc8-46f1-821f-82e308eab3d9" xsi:nil="true"/>
    <d67af1ddf1dc47979d20c0eae491b81b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 Deliver the Unit's objectives</TermName>
          <TermId xmlns="http://schemas.microsoft.com/office/infopath/2007/PartnerControls">954cf193-6423-4137-9b07-8b4f402d8d43</TermId>
        </TermInfo>
      </Terms>
    </d67af1ddf1dc47979d20c0eae491b81b>
    <Group_x0020_By xmlns="771b0dc9-bd69-4f1a-8454-087d2add4378">07 Team information</Group_x0020_By>
    <TaxKeywordTaxHTField xmlns="04738c6d-ecc8-46f1-821f-82e308eab3d9">
      <Terms xmlns="http://schemas.microsoft.com/office/infopath/2007/PartnerControls"/>
    </TaxKeywordTaxHTField>
    <_Status xmlns="http://schemas.microsoft.com/sharepoint/v3/fields">Not Started</_Status>
    <n1f450bd0d644ca798bdc94626fdef4f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 management ways of working</TermName>
          <TermId xmlns="http://schemas.microsoft.com/office/infopath/2007/PartnerControls">0e485c05-da30-4039-9817-2d0c0892b428</TermId>
        </TermInfo>
      </Terms>
    </n1f450bd0d644ca798bdc94626fdef4f>
    <m79e07ce3690491db9121a08429fad40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Army Headquarters</TermName>
          <TermId xmlns="http://schemas.microsoft.com/office/infopath/2007/PartnerControls">8023c5c8-3188-4671-8c33-2c506477c2fe</TermId>
        </TermInfo>
      </Terms>
    </m79e07ce3690491db9121a08429fad40>
    <TaxCatchAll xmlns="04738c6d-ecc8-46f1-821f-82e308eab3d9">
      <Value>4</Value>
      <Value>3</Value>
      <Value>2</Value>
      <Value>1</Value>
    </TaxCatchAll>
    <UKProtectiveMarking xmlns="04738c6d-ecc8-46f1-821f-82e308eab3d9">OFFICIAL</UKProtectiveMarking>
    <CategoryDescription xmlns="http://schemas.microsoft.com/sharepoint.v3" xsi:nil="true"/>
    <CreatedOriginated xmlns="04738c6d-ecc8-46f1-821f-82e308eab3d9">2019-03-12T00:00:00+00:00</CreatedOriginated>
    <i71a74d1f9984201b479cc08077b6323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 management</TermName>
          <TermId xmlns="http://schemas.microsoft.com/office/infopath/2007/PartnerControls">07795f02-7987-43cd-b575-f41fc8ac97cd</TermId>
        </TermInfo>
      </Terms>
    </i71a74d1f9984201b479cc08077b6323>
    <wic_System_Copyright xmlns="http://schemas.microsoft.com/sharepoint/v3/fields" xsi:nil="true"/>
  </documentManagement>
</p:properties>
</file>

<file path=customXml/item2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</spe:Receivers>
</file>

<file path=customXml/item3.xml><?xml version="1.0" encoding="utf-8"?>
<?mso-contentType ?>
<p:Policy xmlns:p="office.server.policy" id="" local="true">
  <p:Name>MOD Document</p:Name>
  <p:Description>WIP Information Management Policy. Draft versions retained for 1 year, previous versions retained 2 years, current version deleted 7 years after last modification.</p:Description>
  <p:Statement>This content is subject to MODs Work In Progress Information Management Policy.</p:Statement>
  <p:PolicyItems>
    <p:PolicyItem featureId="Microsoft.Office.RecordsManagement.PolicyFeatures.PolicyAudit" staticId="0x010100D9D675D6CDED02438DC7CFF78D2F29E401|1757814118" UniqueId="dc6ba186-9934-4820-84ba-14368f378971">
      <p:Name>Auditing</p:Name>
      <p:Description>Audits user actions on documents and list items to the Audit Log.</p:Description>
      <p:CustomData>
        <Audit>
          <Update/>
          <CheckInOut/>
          <MoveCopy/>
          <DeleteRestore/>
        </Audit>
      </p:CustomData>
    </p:PolicyItem>
  </p:PolicyItems>
</p:Policy>
</file>

<file path=customXml/item4.xml><?xml version="1.0" encoding="utf-8"?>
<?mso-contentType ?>
<SharedContentType xmlns="Microsoft.SharePoint.Taxonomy.ContentTypeSync" SourceId="a9ff0b8c-5d72-4038-b2cd-f57bf310c636" ContentTypeId="0x010100D9D675D6CDED02438DC7CFF78D2F29E401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MOD Document" ma:contentTypeID="0x010100D9D675D6CDED02438DC7CFF78D2F29E401005B406606549C0D4F8BDFD0A0CB52B681" ma:contentTypeVersion="8" ma:contentTypeDescription="Designed to facilitate the storage of MOD Documents with a '.doc' or '.docx' extension" ma:contentTypeScope="" ma:versionID="ddf43cefce5b4c3aeff2d2b17ed554d9">
  <xsd:schema xmlns:xsd="http://www.w3.org/2001/XMLSchema" xmlns:xs="http://www.w3.org/2001/XMLSchema" xmlns:p="http://schemas.microsoft.com/office/2006/metadata/properties" xmlns:ns1="http://schemas.microsoft.com/sharepoint/v3" xmlns:ns2="04738c6d-ecc8-46f1-821f-82e308eab3d9" xmlns:ns3="http://schemas.microsoft.com/sharepoint.v3" xmlns:ns4="http://schemas.microsoft.com/sharepoint/v3/fields" xmlns:ns5="771b0dc9-bd69-4f1a-8454-087d2add4378" xmlns:ns6="52ee8220-67e2-40cd-aaa8-89be2f8a9f1f" targetNamespace="http://schemas.microsoft.com/office/2006/metadata/properties" ma:root="true" ma:fieldsID="13652ec05720d8a84935e39b05c70292" ns1:_="" ns2:_="" ns3:_="" ns4:_="" ns5:_="" ns6:_="">
    <xsd:import namespace="http://schemas.microsoft.com/sharepoint/v3"/>
    <xsd:import namespace="04738c6d-ecc8-46f1-821f-82e308eab3d9"/>
    <xsd:import namespace="http://schemas.microsoft.com/sharepoint.v3"/>
    <xsd:import namespace="http://schemas.microsoft.com/sharepoint/v3/fields"/>
    <xsd:import namespace="771b0dc9-bd69-4f1a-8454-087d2add4378"/>
    <xsd:import namespace="52ee8220-67e2-40cd-aaa8-89be2f8a9f1f"/>
    <xsd:element name="properties">
      <xsd:complexType>
        <xsd:sequence>
          <xsd:element name="documentManagement">
            <xsd:complexType>
              <xsd:all>
                <xsd:element ref="ns2:UKProtectiveMarking"/>
                <xsd:element ref="ns3:CategoryDescription" minOccurs="0"/>
                <xsd:element ref="ns4:_Status" minOccurs="0"/>
                <xsd:element ref="ns2:DocumentVersion" minOccurs="0"/>
                <xsd:element ref="ns2:CreatedOriginated" minOccurs="0"/>
                <xsd:element ref="ns4:wic_System_Copyright" minOccurs="0"/>
                <xsd:element ref="ns2:TaxCatchAll" minOccurs="0"/>
                <xsd:element ref="ns2:TaxKeywordTaxHTField" minOccurs="0"/>
                <xsd:element ref="ns2:TaxCatchAllLabel" minOccurs="0"/>
                <xsd:element ref="ns1:_dlc_Exempt" minOccurs="0"/>
                <xsd:element ref="ns2:d67af1ddf1dc47979d20c0eae491b81b" minOccurs="0"/>
                <xsd:element ref="ns2:m79e07ce3690491db9121a08429fad40" minOccurs="0"/>
                <xsd:element ref="ns2:n1f450bd0d644ca798bdc94626fdef4f" minOccurs="0"/>
                <xsd:element ref="ns2:i71a74d1f9984201b479cc08077b6323" minOccurs="0"/>
                <xsd:element ref="ns5:Group_x0020_By"/>
                <xsd:element ref="ns6:MediaServiceMetadata" minOccurs="0"/>
                <xsd:element ref="ns6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38c6d-ecc8-46f1-821f-82e308eab3d9" elementFormDefault="qualified">
    <xsd:import namespace="http://schemas.microsoft.com/office/2006/documentManagement/types"/>
    <xsd:import namespace="http://schemas.microsoft.com/office/infopath/2007/PartnerControls"/>
    <xsd:element name="UKProtectiveMarking" ma:index="7" ma:displayName="Security Marking" ma:default="OFFICIAL" ma:description="The OFFICIAL-SENSITIVE marking should be used if it is clear that consequence of compromise would cause significant harm; Over 80% of MOD material is expected to be marked OFFICIAL." ma:format="Dropdown" ma:internalName="UKProtectiveMarking" ma:readOnly="false">
      <xsd:simpleType>
        <xsd:restriction base="dms:Choice">
          <xsd:enumeration value="OFFICIAL"/>
          <xsd:enumeration value="OFFICIAL-SENSITIVE"/>
          <xsd:enumeration value="OFFICIAL-SENSITIVE COMMERCIAL"/>
          <xsd:enumeration value="OFFICIAL-SENSITIVE PERSONAL"/>
          <xsd:enumeration value="OFFICIAL-SENSITIVE LOCSEN"/>
        </xsd:restriction>
      </xsd:simpleType>
    </xsd:element>
    <xsd:element name="DocumentVersion" ma:index="10" nillable="true" ma:displayName="Document Version" ma:description="Version number in the format X_X_X e.g. 1_2_1.You do not need a set number of digits, 1_1 is valid for example." ma:internalName="DocumentVersion">
      <xsd:simpleType>
        <xsd:restriction base="dms:Text">
          <xsd:maxLength value="255"/>
        </xsd:restriction>
      </xsd:simpleType>
    </xsd:element>
    <xsd:element name="CreatedOriginated" ma:index="11" nillable="true" ma:displayName="Created (Originated)" ma:default="[today]" ma:description="The date the document was originally created." ma:format="DateOnly" ma:internalName="CreatedOriginated">
      <xsd:simpleType>
        <xsd:restriction base="dms:DateTime"/>
      </xsd:simpleType>
    </xsd:element>
    <xsd:element name="TaxCatchAll" ma:index="15" nillable="true" ma:displayName="Taxonomy Catch All Column" ma:description="" ma:hidden="true" ma:list="{d6cee909-c8d6-4e0c-9deb-321b0f8df103}" ma:internalName="TaxCatchAll" ma:showField="CatchAllData" ma:web="bdf545d9-9ff6-4523-97fb-8ec3dac433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0" nillable="true" ma:displayName="Taxonomy Catch All Column1" ma:description="" ma:hidden="true" ma:list="{d6cee909-c8d6-4e0c-9deb-321b0f8df103}" ma:internalName="TaxCatchAllLabel" ma:readOnly="true" ma:showField="CatchAllDataLabel" ma:web="bdf545d9-9ff6-4523-97fb-8ec3dac433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67af1ddf1dc47979d20c0eae491b81b" ma:index="22" ma:taxonomy="true" ma:internalName="d67af1ddf1dc47979d20c0eae491b81b" ma:taxonomyFieldName="fileplanid" ma:displayName="UK Defence File Plan" ma:default="4;#04 Deliver the Unit's objectives|954cf193-6423-4137-9b07-8b4f402d8d43" ma:fieldId="{d67af1dd-f1dc-4797-9d20-c0eae491b81b}" ma:sspId="a9ff0b8c-5d72-4038-b2cd-f57bf310c636" ma:termSetId="4c6cc6f3-ba61-4d44-9233-db11931dac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79e07ce3690491db9121a08429fad40" ma:index="23" ma:taxonomy="true" ma:internalName="m79e07ce3690491db9121a08429fad40" ma:taxonomyFieldName="Business_x0020_Owner" ma:displayName="Business Owner" ma:default="1;#Army Headquarters|8023c5c8-3188-4671-8c33-2c506477c2fe" ma:fieldId="{679e07ce-3690-491d-b912-1a08429fad40}" ma:sspId="a9ff0b8c-5d72-4038-b2cd-f57bf310c636" ma:termSetId="38806ae3-bd96-4c11-838c-3f296b63bb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1f450bd0d644ca798bdc94626fdef4f" ma:index="25" ma:taxonomy="true" ma:internalName="n1f450bd0d644ca798bdc94626fdef4f" ma:taxonomyFieldName="Subject_x0020_Keywords" ma:displayName="Subject Keywords" ma:default="3;#Information management ways of working|0e485c05-da30-4039-9817-2d0c0892b428" ma:fieldId="{71f450bd-0d64-4ca7-98bd-c94626fdef4f}" ma:taxonomyMulti="true" ma:sspId="a9ff0b8c-5d72-4038-b2cd-f57bf310c636" ma:termSetId="7b8c463c-3f4b-49b4-909b-bbb5fe2586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1a74d1f9984201b479cc08077b6323" ma:index="26" ma:taxonomy="true" ma:internalName="i71a74d1f9984201b479cc08077b6323" ma:taxonomyFieldName="Subject_x0020_Category" ma:displayName="Subject Category" ma:default="2;#Information management|07795f02-7987-43cd-b575-f41fc8ac97cd" ma:fieldId="{271a74d1-f998-4201-b479-cc08077b6323}" ma:taxonomyMulti="true" ma:sspId="a9ff0b8c-5d72-4038-b2cd-f57bf310c636" ma:termSetId="ff656f65-90c7-4f70-90bd-c22025b6cf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8" nillable="true" ma:displayName="Description" ma:description="A description of the document." ma:internalName="Category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9" nillable="true" ma:displayName="Status" ma:default="Not Started" ma:description="The document lifecycle stage." ma:format="Dropdown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Under Review"/>
              <xsd:enumeration value="Reviewed"/>
              <xsd:enumeration value="Scheduled"/>
              <xsd:enumeration value="Published"/>
              <xsd:enumeration value="Final"/>
              <xsd:enumeration value="Superseded"/>
              <xsd:enumeration value="Expired"/>
            </xsd:restriction>
          </xsd:simpleType>
        </xsd:union>
      </xsd:simpleType>
    </xsd:element>
    <xsd:element name="wic_System_Copyright" ma:index="12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b0dc9-bd69-4f1a-8454-087d2add4378" elementFormDefault="qualified">
    <xsd:import namespace="http://schemas.microsoft.com/office/2006/documentManagement/types"/>
    <xsd:import namespace="http://schemas.microsoft.com/office/infopath/2007/PartnerControls"/>
    <xsd:element name="Group_x0020_By" ma:index="28" ma:displayName="Group By" ma:format="Dropdown" ma:internalName="Group_x0020_By">
      <xsd:simpleType>
        <xsd:restriction base="dms:Choice">
          <xsd:enumeration value="01 Management Docs"/>
          <xsd:enumeration value="02 Finance"/>
          <xsd:enumeration value="03 Meetings"/>
          <xsd:enumeration value="04 RODs"/>
          <xsd:enumeration value="05 Tours"/>
          <xsd:enumeration value="06 Administrative Instructions"/>
          <xsd:enumeration value="07 Team informa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e8220-67e2-40cd-aaa8-89be2f8a9f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7" ma:displayName="Author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88E52A-EF06-4D12-9D2A-89B7A18FDC31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771b0dc9-bd69-4f1a-8454-087d2add4378"/>
    <ds:schemaRef ds:uri="http://purl.org/dc/terms/"/>
    <ds:schemaRef ds:uri="http://schemas.openxmlformats.org/package/2006/metadata/core-properties"/>
    <ds:schemaRef ds:uri="http://schemas.microsoft.com/sharepoint.v3"/>
    <ds:schemaRef ds:uri="http://schemas.microsoft.com/office/2006/documentManagement/types"/>
    <ds:schemaRef ds:uri="52ee8220-67e2-40cd-aaa8-89be2f8a9f1f"/>
    <ds:schemaRef ds:uri="http://schemas.microsoft.com/sharepoint/v3"/>
    <ds:schemaRef ds:uri="http://schemas.microsoft.com/sharepoint/v3/fields"/>
    <ds:schemaRef ds:uri="04738c6d-ecc8-46f1-821f-82e308eab3d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B2842D-CDB1-4914-9BA3-0EC809DBE80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2507202-A7F3-474C-8AC4-995A045D1425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2B8086D8-46C3-40D8-BDE3-DAD37CD6ED1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ADE4536-E750-4005-9E8F-21060F7BF4F1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5FBF873C-C05B-4ADC-88B6-DA1774ADD2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738c6d-ecc8-46f1-821f-82e308eab3d9"/>
    <ds:schemaRef ds:uri="http://schemas.microsoft.com/sharepoint.v3"/>
    <ds:schemaRef ds:uri="http://schemas.microsoft.com/sharepoint/v3/fields"/>
    <ds:schemaRef ds:uri="771b0dc9-bd69-4f1a-8454-087d2add4378"/>
    <ds:schemaRef ds:uri="52ee8220-67e2-40cd-aaa8-89be2f8a9f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 male</vt:lpstr>
      <vt:lpstr>Individual female</vt:lpstr>
      <vt:lpstr>Team mixed</vt:lpstr>
      <vt:lpstr>Team male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Jana Daniell</cp:lastModifiedBy>
  <cp:revision/>
  <dcterms:created xsi:type="dcterms:W3CDTF">2018-10-07T14:56:29Z</dcterms:created>
  <dcterms:modified xsi:type="dcterms:W3CDTF">2020-01-22T10:07:07Z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0x010100D9D675D6CDED02438DC7CFF78D2F29E401005B406606549C0D4F8BDFD0A0CB52B681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Subject Category">
    <vt:lpwstr>2;#Information management|07795f02-7987-43cd-b575-f41fc8ac97cd</vt:lpwstr>
  </property>
  <property fmtid="{D5CDD505-2E9C-101B-9397-08002B2CF9AE}" pid="6" name="TaxKeyword">
    <vt:lpwstr/>
  </property>
  <property fmtid="{D5CDD505-2E9C-101B-9397-08002B2CF9AE}" pid="7" name="Subject Keywords">
    <vt:lpwstr>3;#Information management ways of working|0e485c05-da30-4039-9817-2d0c0892b428</vt:lpwstr>
  </property>
  <property fmtid="{D5CDD505-2E9C-101B-9397-08002B2CF9AE}" pid="8" name="Business Owner">
    <vt:lpwstr>1;#Army Headquarters|8023c5c8-3188-4671-8c33-2c506477c2fe</vt:lpwstr>
  </property>
  <property fmtid="{D5CDD505-2E9C-101B-9397-08002B2CF9AE}" pid="9" name="fileplanid">
    <vt:lpwstr>4;#04 Deliver the Unit's objectives|954cf193-6423-4137-9b07-8b4f402d8d43</vt:lpwstr>
  </property>
</Properties>
</file>